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erver4\Podaci\Knjigovodstvo\PRORAČUN\OPĆINA VISOKO\2024\Fina izvještaj\1-9\"/>
    </mc:Choice>
  </mc:AlternateContent>
  <xr:revisionPtr revIDLastSave="0" documentId="13_ncr:1_{887F547A-D36F-4935-9B45-78BB94ECC74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H309" i="9"/>
  <c r="F309" i="9"/>
  <c r="H308" i="9"/>
  <c r="G308" i="9"/>
  <c r="E308" i="9" s="1"/>
  <c r="F308" i="9"/>
  <c r="B308" i="9"/>
  <c r="F307" i="9"/>
  <c r="H306" i="9"/>
  <c r="G306" i="9"/>
  <c r="E306" i="9" s="1"/>
  <c r="B306" i="9" s="1"/>
  <c r="F306" i="9"/>
  <c r="H305" i="9"/>
  <c r="G305" i="9"/>
  <c r="F305" i="9"/>
  <c r="E305" i="9"/>
  <c r="B305" i="9" s="1"/>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G290" i="9"/>
  <c r="E290" i="9" s="1"/>
  <c r="B290" i="9" s="1"/>
  <c r="F290" i="9"/>
  <c r="F289" i="9"/>
  <c r="H288" i="9"/>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E281" i="9"/>
  <c r="B281" i="9" s="1"/>
  <c r="F280" i="9"/>
  <c r="F279" i="9"/>
  <c r="F278" i="9"/>
  <c r="F276" i="9"/>
  <c r="L275" i="9"/>
  <c r="F275" i="9" s="1"/>
  <c r="H275" i="9"/>
  <c r="F274" i="9"/>
  <c r="I273" i="9"/>
  <c r="E273" i="9" s="1"/>
  <c r="B273" i="9" s="1"/>
  <c r="H273" i="9"/>
  <c r="F273" i="9"/>
  <c r="E272" i="9"/>
  <c r="M271" i="9"/>
  <c r="L271" i="9"/>
  <c r="F271" i="9" s="1"/>
  <c r="E271" i="9"/>
  <c r="M270" i="9"/>
  <c r="L270" i="9"/>
  <c r="F270" i="9"/>
  <c r="E270" i="9"/>
  <c r="B270" i="9" s="1"/>
  <c r="M269" i="9"/>
  <c r="L269" i="9"/>
  <c r="F269" i="9" s="1"/>
  <c r="B269" i="9" s="1"/>
  <c r="E269" i="9"/>
  <c r="M268" i="9"/>
  <c r="L268" i="9"/>
  <c r="E268" i="9"/>
  <c r="M267" i="9"/>
  <c r="L267" i="9"/>
  <c r="F267" i="9"/>
  <c r="E267" i="9"/>
  <c r="B267" i="9"/>
  <c r="M266" i="9"/>
  <c r="F266" i="9" s="1"/>
  <c r="L266" i="9"/>
  <c r="E266" i="9"/>
  <c r="M265" i="9"/>
  <c r="L265" i="9"/>
  <c r="F265" i="9" s="1"/>
  <c r="E265" i="9"/>
  <c r="M264" i="9"/>
  <c r="L264" i="9"/>
  <c r="F264" i="9" s="1"/>
  <c r="E264" i="9"/>
  <c r="B264" i="9" s="1"/>
  <c r="M263" i="9"/>
  <c r="L263" i="9"/>
  <c r="F263" i="9" s="1"/>
  <c r="E263" i="9"/>
  <c r="M262" i="9"/>
  <c r="L262" i="9"/>
  <c r="F262" i="9"/>
  <c r="E262" i="9"/>
  <c r="B262" i="9" s="1"/>
  <c r="M261" i="9"/>
  <c r="L261" i="9"/>
  <c r="F261" i="9" s="1"/>
  <c r="B261" i="9" s="1"/>
  <c r="E261" i="9"/>
  <c r="M260" i="9"/>
  <c r="L260" i="9"/>
  <c r="F260" i="9" s="1"/>
  <c r="B260" i="9" s="1"/>
  <c r="E260" i="9"/>
  <c r="M259" i="9"/>
  <c r="L259" i="9"/>
  <c r="F259" i="9"/>
  <c r="E259" i="9"/>
  <c r="B259" i="9"/>
  <c r="M258" i="9"/>
  <c r="F258" i="9" s="1"/>
  <c r="L258" i="9"/>
  <c r="E258" i="9"/>
  <c r="M257" i="9"/>
  <c r="L257" i="9"/>
  <c r="F257" i="9" s="1"/>
  <c r="E257" i="9"/>
  <c r="M256" i="9"/>
  <c r="L256" i="9"/>
  <c r="F256" i="9" s="1"/>
  <c r="B256" i="9" s="1"/>
  <c r="E256" i="9"/>
  <c r="M255" i="9"/>
  <c r="L255" i="9"/>
  <c r="E255" i="9"/>
  <c r="M254" i="9"/>
  <c r="L254" i="9"/>
  <c r="F254" i="9" s="1"/>
  <c r="B254" i="9" s="1"/>
  <c r="E254" i="9"/>
  <c r="M253" i="9"/>
  <c r="L253" i="9"/>
  <c r="F253" i="9" s="1"/>
  <c r="B253" i="9" s="1"/>
  <c r="E253" i="9"/>
  <c r="M252" i="9"/>
  <c r="L252" i="9"/>
  <c r="E252" i="9"/>
  <c r="M251" i="9"/>
  <c r="L251" i="9"/>
  <c r="F251" i="9"/>
  <c r="E251" i="9"/>
  <c r="B251" i="9"/>
  <c r="M250" i="9"/>
  <c r="F250" i="9" s="1"/>
  <c r="L250" i="9"/>
  <c r="E250" i="9"/>
  <c r="M249" i="9"/>
  <c r="L249" i="9"/>
  <c r="F249" i="9" s="1"/>
  <c r="E249" i="9"/>
  <c r="M248" i="9"/>
  <c r="L248" i="9"/>
  <c r="F248" i="9" s="1"/>
  <c r="B248" i="9" s="1"/>
  <c r="E248" i="9"/>
  <c r="M247" i="9"/>
  <c r="L247" i="9"/>
  <c r="F247" i="9" s="1"/>
  <c r="E247" i="9"/>
  <c r="M246" i="9"/>
  <c r="L246" i="9"/>
  <c r="F246" i="9"/>
  <c r="B246" i="9" s="1"/>
  <c r="E246" i="9"/>
  <c r="M245" i="9"/>
  <c r="L245" i="9"/>
  <c r="F245" i="9" s="1"/>
  <c r="B245" i="9" s="1"/>
  <c r="E245" i="9"/>
  <c r="M244" i="9"/>
  <c r="L244" i="9"/>
  <c r="F244" i="9" s="1"/>
  <c r="B244" i="9" s="1"/>
  <c r="E244" i="9"/>
  <c r="M243" i="9"/>
  <c r="L243" i="9"/>
  <c r="F243" i="9"/>
  <c r="E243" i="9"/>
  <c r="B243" i="9"/>
  <c r="M242" i="9"/>
  <c r="L242" i="9"/>
  <c r="E242" i="9"/>
  <c r="M241" i="9"/>
  <c r="L241" i="9"/>
  <c r="E241" i="9"/>
  <c r="M240" i="9"/>
  <c r="L240" i="9"/>
  <c r="F240" i="9" s="1"/>
  <c r="B240" i="9" s="1"/>
  <c r="E240" i="9"/>
  <c r="M239" i="9"/>
  <c r="L239" i="9"/>
  <c r="F239" i="9" s="1"/>
  <c r="E239" i="9"/>
  <c r="M238" i="9"/>
  <c r="L238" i="9"/>
  <c r="F238" i="9" s="1"/>
  <c r="B238" i="9" s="1"/>
  <c r="E238" i="9"/>
  <c r="M237" i="9"/>
  <c r="L237" i="9"/>
  <c r="F237" i="9" s="1"/>
  <c r="B237" i="9" s="1"/>
  <c r="E237" i="9"/>
  <c r="M236" i="9"/>
  <c r="L236" i="9"/>
  <c r="E236" i="9"/>
  <c r="M235" i="9"/>
  <c r="L235" i="9"/>
  <c r="F235" i="9"/>
  <c r="E235" i="9"/>
  <c r="B235" i="9"/>
  <c r="M234" i="9"/>
  <c r="L234" i="9"/>
  <c r="E234" i="9"/>
  <c r="M233" i="9"/>
  <c r="L233" i="9"/>
  <c r="F233" i="9" s="1"/>
  <c r="E233" i="9"/>
  <c r="M232" i="9"/>
  <c r="L232" i="9"/>
  <c r="F232" i="9" s="1"/>
  <c r="B232" i="9" s="1"/>
  <c r="E232" i="9"/>
  <c r="M231" i="9"/>
  <c r="L231" i="9"/>
  <c r="F231" i="9" s="1"/>
  <c r="E231" i="9"/>
  <c r="M230" i="9"/>
  <c r="L230" i="9"/>
  <c r="F230" i="9"/>
  <c r="B230" i="9" s="1"/>
  <c r="E230" i="9"/>
  <c r="M229" i="9"/>
  <c r="L229" i="9"/>
  <c r="F229" i="9" s="1"/>
  <c r="B229" i="9" s="1"/>
  <c r="E229" i="9"/>
  <c r="M228" i="9"/>
  <c r="L228" i="9"/>
  <c r="F228" i="9" s="1"/>
  <c r="B228" i="9" s="1"/>
  <c r="E228" i="9"/>
  <c r="M227" i="9"/>
  <c r="L227" i="9"/>
  <c r="F227" i="9"/>
  <c r="E227" i="9"/>
  <c r="B227" i="9"/>
  <c r="M226" i="9"/>
  <c r="L226" i="9"/>
  <c r="E226" i="9"/>
  <c r="M225" i="9"/>
  <c r="L225" i="9"/>
  <c r="F225" i="9" s="1"/>
  <c r="E225" i="9"/>
  <c r="M224" i="9"/>
  <c r="L224" i="9"/>
  <c r="F224" i="9" s="1"/>
  <c r="B224" i="9" s="1"/>
  <c r="E224" i="9"/>
  <c r="M223" i="9"/>
  <c r="L223" i="9"/>
  <c r="E223" i="9"/>
  <c r="M222" i="9"/>
  <c r="L222" i="9"/>
  <c r="F222" i="9" s="1"/>
  <c r="B222" i="9" s="1"/>
  <c r="E222" i="9"/>
  <c r="M221" i="9"/>
  <c r="L221" i="9"/>
  <c r="F221" i="9"/>
  <c r="E221" i="9"/>
  <c r="B221" i="9"/>
  <c r="M220" i="9"/>
  <c r="L220" i="9"/>
  <c r="E220" i="9"/>
  <c r="M219" i="9"/>
  <c r="L219" i="9"/>
  <c r="F219" i="9"/>
  <c r="E219" i="9"/>
  <c r="B219" i="9"/>
  <c r="M218" i="9"/>
  <c r="L218" i="9"/>
  <c r="E218" i="9"/>
  <c r="M217" i="9"/>
  <c r="L217" i="9"/>
  <c r="E217" i="9"/>
  <c r="M216" i="9"/>
  <c r="L216" i="9"/>
  <c r="F216" i="9" s="1"/>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G166" i="9"/>
  <c r="F166" i="9"/>
  <c r="F165" i="9"/>
  <c r="F164" i="9"/>
  <c r="F163" i="9"/>
  <c r="F162" i="9"/>
  <c r="F161" i="9"/>
  <c r="H160" i="9"/>
  <c r="G160" i="9"/>
  <c r="E160" i="9" s="1"/>
  <c r="B160" i="9" s="1"/>
  <c r="F160" i="9"/>
  <c r="H159" i="9"/>
  <c r="G159" i="9"/>
  <c r="F159" i="9"/>
  <c r="H158" i="9"/>
  <c r="G158" i="9"/>
  <c r="F158" i="9"/>
  <c r="B158" i="9" s="1"/>
  <c r="E158" i="9"/>
  <c r="H157" i="9"/>
  <c r="G157" i="9"/>
  <c r="E157" i="9" s="1"/>
  <c r="B157" i="9" s="1"/>
  <c r="F157" i="9"/>
  <c r="H156" i="9"/>
  <c r="G156" i="9"/>
  <c r="E156" i="9" s="1"/>
  <c r="F156" i="9"/>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B150" i="9" s="1"/>
  <c r="E150" i="9"/>
  <c r="H149" i="9"/>
  <c r="E149" i="9" s="1"/>
  <c r="B149" i="9" s="1"/>
  <c r="G149" i="9"/>
  <c r="F149" i="9"/>
  <c r="H148" i="9"/>
  <c r="G148" i="9"/>
  <c r="E148" i="9" s="1"/>
  <c r="B148" i="9" s="1"/>
  <c r="F148" i="9"/>
  <c r="H147" i="9"/>
  <c r="G147" i="9"/>
  <c r="F147" i="9"/>
  <c r="E147" i="9"/>
  <c r="B147" i="9" s="1"/>
  <c r="H146" i="9"/>
  <c r="G146" i="9"/>
  <c r="E146" i="9" s="1"/>
  <c r="B146" i="9" s="1"/>
  <c r="F146" i="9"/>
  <c r="H145" i="9"/>
  <c r="G145" i="9"/>
  <c r="E145" i="9" s="1"/>
  <c r="F145" i="9"/>
  <c r="H144" i="9"/>
  <c r="G144" i="9"/>
  <c r="E144" i="9" s="1"/>
  <c r="B144" i="9" s="1"/>
  <c r="F144" i="9"/>
  <c r="H143" i="9"/>
  <c r="F143" i="9"/>
  <c r="H142" i="9"/>
  <c r="G142" i="9"/>
  <c r="F142" i="9"/>
  <c r="B142" i="9" s="1"/>
  <c r="E142" i="9"/>
  <c r="H141" i="9"/>
  <c r="E141" i="9" s="1"/>
  <c r="B141" i="9" s="1"/>
  <c r="G141" i="9"/>
  <c r="F141" i="9"/>
  <c r="H140" i="9"/>
  <c r="G140" i="9"/>
  <c r="E140" i="9" s="1"/>
  <c r="F140" i="9"/>
  <c r="H139" i="9"/>
  <c r="G139" i="9"/>
  <c r="F139" i="9"/>
  <c r="E139" i="9"/>
  <c r="B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B134" i="9" s="1"/>
  <c r="E134" i="9"/>
  <c r="H133" i="9"/>
  <c r="E133" i="9" s="1"/>
  <c r="B133" i="9" s="1"/>
  <c r="G133" i="9"/>
  <c r="F133" i="9"/>
  <c r="H132" i="9"/>
  <c r="G132" i="9"/>
  <c r="E132" i="9" s="1"/>
  <c r="B132" i="9" s="1"/>
  <c r="F132" i="9"/>
  <c r="H131" i="9"/>
  <c r="G131" i="9"/>
  <c r="F131" i="9"/>
  <c r="E131" i="9"/>
  <c r="B131" i="9"/>
  <c r="H130" i="9"/>
  <c r="G130" i="9"/>
  <c r="E130" i="9" s="1"/>
  <c r="B130" i="9" s="1"/>
  <c r="F130" i="9"/>
  <c r="H129" i="9"/>
  <c r="G129" i="9"/>
  <c r="E129" i="9" s="1"/>
  <c r="B129" i="9" s="1"/>
  <c r="F129" i="9"/>
  <c r="H128" i="9"/>
  <c r="G128" i="9"/>
  <c r="E128" i="9" s="1"/>
  <c r="B128" i="9" s="1"/>
  <c r="F128" i="9"/>
  <c r="H127" i="9"/>
  <c r="G127" i="9"/>
  <c r="F127" i="9"/>
  <c r="H126" i="9"/>
  <c r="G126" i="9"/>
  <c r="F126" i="9"/>
  <c r="B126" i="9" s="1"/>
  <c r="E126" i="9"/>
  <c r="H125" i="9"/>
  <c r="G125" i="9"/>
  <c r="E125" i="9" s="1"/>
  <c r="B125" i="9" s="1"/>
  <c r="F125" i="9"/>
  <c r="H124" i="9"/>
  <c r="G124" i="9"/>
  <c r="E124" i="9" s="1"/>
  <c r="B124" i="9" s="1"/>
  <c r="F124" i="9"/>
  <c r="H123" i="9"/>
  <c r="G123" i="9"/>
  <c r="F123" i="9"/>
  <c r="E123" i="9"/>
  <c r="B123" i="9"/>
  <c r="H122" i="9"/>
  <c r="G122" i="9"/>
  <c r="F122" i="9"/>
  <c r="H121" i="9"/>
  <c r="G121" i="9"/>
  <c r="E121" i="9" s="1"/>
  <c r="B121" i="9" s="1"/>
  <c r="F121" i="9"/>
  <c r="H120" i="9"/>
  <c r="G120" i="9"/>
  <c r="E120" i="9" s="1"/>
  <c r="B120" i="9" s="1"/>
  <c r="F120" i="9"/>
  <c r="H119" i="9"/>
  <c r="G119" i="9"/>
  <c r="F119" i="9"/>
  <c r="H118" i="9"/>
  <c r="G118" i="9"/>
  <c r="F118" i="9"/>
  <c r="B118" i="9" s="1"/>
  <c r="E118" i="9"/>
  <c r="H117" i="9"/>
  <c r="G117" i="9"/>
  <c r="F117" i="9"/>
  <c r="H116" i="9"/>
  <c r="G116" i="9"/>
  <c r="E116" i="9" s="1"/>
  <c r="B116" i="9" s="1"/>
  <c r="F116" i="9"/>
  <c r="H115" i="9"/>
  <c r="G115" i="9"/>
  <c r="F115" i="9"/>
  <c r="E115" i="9"/>
  <c r="B115" i="9"/>
  <c r="H114" i="9"/>
  <c r="G114" i="9"/>
  <c r="E114" i="9" s="1"/>
  <c r="B114" i="9" s="1"/>
  <c r="F114" i="9"/>
  <c r="H113" i="9"/>
  <c r="G113" i="9"/>
  <c r="E113" i="9" s="1"/>
  <c r="F113" i="9"/>
  <c r="H112" i="9"/>
  <c r="G112" i="9"/>
  <c r="E112" i="9" s="1"/>
  <c r="B112" i="9" s="1"/>
  <c r="F112" i="9"/>
  <c r="H111" i="9"/>
  <c r="G111" i="9"/>
  <c r="F111" i="9"/>
  <c r="H110" i="9"/>
  <c r="G110" i="9"/>
  <c r="F110" i="9"/>
  <c r="B110" i="9" s="1"/>
  <c r="E110" i="9"/>
  <c r="H109" i="9"/>
  <c r="E109" i="9" s="1"/>
  <c r="B109" i="9" s="1"/>
  <c r="G109" i="9"/>
  <c r="F109" i="9"/>
  <c r="H108" i="9"/>
  <c r="G108" i="9"/>
  <c r="E108" i="9" s="1"/>
  <c r="F108" i="9"/>
  <c r="H107" i="9"/>
  <c r="G107" i="9"/>
  <c r="F107" i="9"/>
  <c r="E107" i="9"/>
  <c r="B107" i="9"/>
  <c r="H106" i="9"/>
  <c r="G106" i="9"/>
  <c r="F106" i="9"/>
  <c r="H105" i="9"/>
  <c r="G105" i="9"/>
  <c r="E105" i="9" s="1"/>
  <c r="F105" i="9"/>
  <c r="H104" i="9"/>
  <c r="G104" i="9"/>
  <c r="E104" i="9" s="1"/>
  <c r="B104" i="9" s="1"/>
  <c r="F104" i="9"/>
  <c r="H103" i="9"/>
  <c r="G103" i="9"/>
  <c r="E103" i="9" s="1"/>
  <c r="B103" i="9" s="1"/>
  <c r="F103" i="9"/>
  <c r="H102" i="9"/>
  <c r="G102" i="9"/>
  <c r="F102" i="9"/>
  <c r="B102" i="9" s="1"/>
  <c r="E102" i="9"/>
  <c r="H101" i="9"/>
  <c r="E101" i="9" s="1"/>
  <c r="B101" i="9" s="1"/>
  <c r="G101" i="9"/>
  <c r="F101" i="9"/>
  <c r="H100" i="9"/>
  <c r="G100" i="9"/>
  <c r="E100" i="9" s="1"/>
  <c r="F100" i="9"/>
  <c r="H99" i="9"/>
  <c r="G99" i="9"/>
  <c r="F99" i="9"/>
  <c r="E99" i="9"/>
  <c r="B99" i="9"/>
  <c r="H98" i="9"/>
  <c r="G98" i="9"/>
  <c r="F98" i="9"/>
  <c r="H97" i="9"/>
  <c r="G97" i="9"/>
  <c r="E97" i="9" s="1"/>
  <c r="F97" i="9"/>
  <c r="H96" i="9"/>
  <c r="G96" i="9"/>
  <c r="F96" i="9"/>
  <c r="E96" i="9"/>
  <c r="B96" i="9"/>
  <c r="H95" i="9"/>
  <c r="G95" i="9"/>
  <c r="F95" i="9"/>
  <c r="H94" i="9"/>
  <c r="G94" i="9"/>
  <c r="F94" i="9"/>
  <c r="E94" i="9"/>
  <c r="B94" i="9"/>
  <c r="H93" i="9"/>
  <c r="E93" i="9" s="1"/>
  <c r="B93" i="9" s="1"/>
  <c r="G93" i="9"/>
  <c r="F93" i="9"/>
  <c r="H92" i="9"/>
  <c r="G92" i="9"/>
  <c r="E92" i="9" s="1"/>
  <c r="B92" i="9" s="1"/>
  <c r="F92" i="9"/>
  <c r="H91" i="9"/>
  <c r="G91" i="9"/>
  <c r="F91" i="9"/>
  <c r="E91" i="9"/>
  <c r="B91" i="9"/>
  <c r="H90" i="9"/>
  <c r="G90" i="9"/>
  <c r="F90" i="9"/>
  <c r="H89" i="9"/>
  <c r="G89" i="9"/>
  <c r="E89" i="9" s="1"/>
  <c r="F89" i="9"/>
  <c r="B89" i="9"/>
  <c r="H88" i="9"/>
  <c r="G88" i="9"/>
  <c r="E88" i="9" s="1"/>
  <c r="F88" i="9"/>
  <c r="B88" i="9"/>
  <c r="H87" i="9"/>
  <c r="G87" i="9"/>
  <c r="F87" i="9"/>
  <c r="H86" i="9"/>
  <c r="G86" i="9"/>
  <c r="F86" i="9"/>
  <c r="E86" i="9"/>
  <c r="B86" i="9"/>
  <c r="H85" i="9"/>
  <c r="G85" i="9"/>
  <c r="F85" i="9"/>
  <c r="H84" i="9"/>
  <c r="G84" i="9"/>
  <c r="E84" i="9" s="1"/>
  <c r="B84" i="9" s="1"/>
  <c r="F84" i="9"/>
  <c r="H83" i="9"/>
  <c r="G83" i="9"/>
  <c r="F83" i="9"/>
  <c r="E83" i="9"/>
  <c r="B83" i="9"/>
  <c r="H82" i="9"/>
  <c r="G82" i="9"/>
  <c r="F82" i="9"/>
  <c r="H81" i="9"/>
  <c r="G81" i="9"/>
  <c r="E81" i="9" s="1"/>
  <c r="F81" i="9"/>
  <c r="B81" i="9"/>
  <c r="H80" i="9"/>
  <c r="G80" i="9"/>
  <c r="E80" i="9" s="1"/>
  <c r="F80" i="9"/>
  <c r="B80" i="9"/>
  <c r="H79" i="9"/>
  <c r="G79" i="9"/>
  <c r="F79" i="9"/>
  <c r="H78" i="9"/>
  <c r="G78" i="9"/>
  <c r="F78" i="9"/>
  <c r="E78" i="9"/>
  <c r="B78" i="9"/>
  <c r="H77" i="9"/>
  <c r="G77" i="9"/>
  <c r="F77" i="9"/>
  <c r="H76" i="9"/>
  <c r="G76" i="9"/>
  <c r="E76" i="9" s="1"/>
  <c r="B76" i="9" s="1"/>
  <c r="F76" i="9"/>
  <c r="H75" i="9"/>
  <c r="G75" i="9"/>
  <c r="F75" i="9"/>
  <c r="E75" i="9"/>
  <c r="B75" i="9"/>
  <c r="H74" i="9"/>
  <c r="G74" i="9"/>
  <c r="F74" i="9"/>
  <c r="H73" i="9"/>
  <c r="G73" i="9"/>
  <c r="E73" i="9" s="1"/>
  <c r="B73" i="9" s="1"/>
  <c r="F73" i="9"/>
  <c r="H72" i="9"/>
  <c r="G72" i="9"/>
  <c r="E72" i="9" s="1"/>
  <c r="F72" i="9"/>
  <c r="B72" i="9"/>
  <c r="H71" i="9"/>
  <c r="G71" i="9"/>
  <c r="F71" i="9"/>
  <c r="H70" i="9"/>
  <c r="G70" i="9"/>
  <c r="F70" i="9"/>
  <c r="E70" i="9"/>
  <c r="B70" i="9"/>
  <c r="H69" i="9"/>
  <c r="G69" i="9"/>
  <c r="F69" i="9"/>
  <c r="H68" i="9"/>
  <c r="G68" i="9"/>
  <c r="F68" i="9"/>
  <c r="E68" i="9"/>
  <c r="B68" i="9" s="1"/>
  <c r="H67" i="9"/>
  <c r="G67" i="9"/>
  <c r="F67" i="9"/>
  <c r="E67" i="9"/>
  <c r="B67" i="9" s="1"/>
  <c r="H66" i="9"/>
  <c r="G66" i="9"/>
  <c r="E66" i="9" s="1"/>
  <c r="B66" i="9" s="1"/>
  <c r="F66" i="9"/>
  <c r="H65" i="9"/>
  <c r="E65" i="9" s="1"/>
  <c r="B65" i="9" s="1"/>
  <c r="G65" i="9"/>
  <c r="F65" i="9"/>
  <c r="H64" i="9"/>
  <c r="G64" i="9"/>
  <c r="F64" i="9"/>
  <c r="E64" i="9"/>
  <c r="B64" i="9" s="1"/>
  <c r="H63" i="9"/>
  <c r="G63" i="9"/>
  <c r="E63" i="9" s="1"/>
  <c r="B63" i="9" s="1"/>
  <c r="F63" i="9"/>
  <c r="H62" i="9"/>
  <c r="G62" i="9"/>
  <c r="F62" i="9"/>
  <c r="E62" i="9"/>
  <c r="H61" i="9"/>
  <c r="G61" i="9"/>
  <c r="E61" i="9" s="1"/>
  <c r="B61" i="9" s="1"/>
  <c r="F61" i="9"/>
  <c r="H60" i="9"/>
  <c r="G60" i="9"/>
  <c r="E60" i="9" s="1"/>
  <c r="F60" i="9"/>
  <c r="H59" i="9"/>
  <c r="G59" i="9"/>
  <c r="F59" i="9"/>
  <c r="B59" i="9" s="1"/>
  <c r="E59" i="9"/>
  <c r="H58" i="9"/>
  <c r="G58" i="9"/>
  <c r="F58" i="9"/>
  <c r="H57" i="9"/>
  <c r="G57" i="9"/>
  <c r="E57" i="9" s="1"/>
  <c r="B57" i="9" s="1"/>
  <c r="F57" i="9"/>
  <c r="H56" i="9"/>
  <c r="G56" i="9"/>
  <c r="F56" i="9"/>
  <c r="E56" i="9"/>
  <c r="B56" i="9"/>
  <c r="H55" i="9"/>
  <c r="G55" i="9"/>
  <c r="F55" i="9"/>
  <c r="H54" i="9"/>
  <c r="G54" i="9"/>
  <c r="E54" i="9" s="1"/>
  <c r="B54" i="9" s="1"/>
  <c r="F54" i="9"/>
  <c r="H53" i="9"/>
  <c r="E53" i="9" s="1"/>
  <c r="G53" i="9"/>
  <c r="F53" i="9"/>
  <c r="B53" i="9"/>
  <c r="H52" i="9"/>
  <c r="E52" i="9" s="1"/>
  <c r="B52" i="9" s="1"/>
  <c r="G52" i="9"/>
  <c r="F52" i="9"/>
  <c r="H51" i="9"/>
  <c r="G51" i="9"/>
  <c r="F51" i="9"/>
  <c r="E51" i="9"/>
  <c r="B51" i="9"/>
  <c r="H50" i="9"/>
  <c r="G50" i="9"/>
  <c r="E50" i="9" s="1"/>
  <c r="B50" i="9" s="1"/>
  <c r="F50" i="9"/>
  <c r="H49" i="9"/>
  <c r="G49" i="9"/>
  <c r="F49" i="9"/>
  <c r="E49" i="9"/>
  <c r="B49" i="9"/>
  <c r="H48" i="9"/>
  <c r="G48" i="9"/>
  <c r="F48" i="9"/>
  <c r="E48" i="9"/>
  <c r="B48" i="9" s="1"/>
  <c r="H47" i="9"/>
  <c r="G47" i="9"/>
  <c r="E47" i="9" s="1"/>
  <c r="B47" i="9" s="1"/>
  <c r="F47" i="9"/>
  <c r="H46" i="9"/>
  <c r="G46" i="9"/>
  <c r="F46" i="9"/>
  <c r="E46" i="9"/>
  <c r="H45" i="9"/>
  <c r="G45" i="9"/>
  <c r="E45" i="9" s="1"/>
  <c r="B45" i="9" s="1"/>
  <c r="F45" i="9"/>
  <c r="H44" i="9"/>
  <c r="G44" i="9"/>
  <c r="F44" i="9"/>
  <c r="H43" i="9"/>
  <c r="G43" i="9"/>
  <c r="F43" i="9"/>
  <c r="H42" i="9"/>
  <c r="E42" i="9" s="1"/>
  <c r="B42" i="9" s="1"/>
  <c r="G42" i="9"/>
  <c r="F42" i="9"/>
  <c r="H41" i="9"/>
  <c r="E41" i="9" s="1"/>
  <c r="B41" i="9" s="1"/>
  <c r="G41" i="9"/>
  <c r="F41" i="9"/>
  <c r="H40" i="9"/>
  <c r="G40" i="9"/>
  <c r="E40" i="9" s="1"/>
  <c r="F40" i="9"/>
  <c r="H39" i="9"/>
  <c r="G39" i="9"/>
  <c r="F39" i="9"/>
  <c r="H38" i="9"/>
  <c r="E38" i="9" s="1"/>
  <c r="B38" i="9" s="1"/>
  <c r="G38" i="9"/>
  <c r="F38" i="9"/>
  <c r="H37" i="9"/>
  <c r="G37" i="9"/>
  <c r="F37" i="9"/>
  <c r="E37" i="9"/>
  <c r="B37" i="9" s="1"/>
  <c r="H36" i="9"/>
  <c r="G36" i="9"/>
  <c r="E36" i="9" s="1"/>
  <c r="B36" i="9" s="1"/>
  <c r="F36" i="9"/>
  <c r="H35" i="9"/>
  <c r="G35" i="9"/>
  <c r="F35" i="9"/>
  <c r="H34" i="9"/>
  <c r="G34" i="9"/>
  <c r="F34" i="9"/>
  <c r="E34" i="9"/>
  <c r="B34" i="9" s="1"/>
  <c r="H33" i="9"/>
  <c r="G33" i="9"/>
  <c r="F33" i="9"/>
  <c r="H32" i="9"/>
  <c r="G32" i="9"/>
  <c r="F32" i="9"/>
  <c r="H31" i="9"/>
  <c r="G31" i="9"/>
  <c r="F31" i="9"/>
  <c r="H30" i="9"/>
  <c r="G30" i="9"/>
  <c r="F30" i="9"/>
  <c r="E30" i="9"/>
  <c r="B30" i="9"/>
  <c r="H29" i="9"/>
  <c r="G29" i="9"/>
  <c r="F29" i="9"/>
  <c r="E29" i="9"/>
  <c r="B29" i="9" s="1"/>
  <c r="H28" i="9"/>
  <c r="G28" i="9"/>
  <c r="E28" i="9" s="1"/>
  <c r="F28" i="9"/>
  <c r="H27" i="9"/>
  <c r="G27" i="9"/>
  <c r="F27" i="9"/>
  <c r="H26" i="9"/>
  <c r="G26" i="9"/>
  <c r="F26" i="9"/>
  <c r="E26" i="9"/>
  <c r="B26" i="9"/>
  <c r="H25" i="9"/>
  <c r="E25" i="9" s="1"/>
  <c r="B25" i="9" s="1"/>
  <c r="G25" i="9"/>
  <c r="F25" i="9"/>
  <c r="H24" i="9"/>
  <c r="G24" i="9"/>
  <c r="F24" i="9"/>
  <c r="H23" i="9"/>
  <c r="G23" i="9"/>
  <c r="F23" i="9"/>
  <c r="H22" i="9"/>
  <c r="G22" i="9"/>
  <c r="F22" i="9"/>
  <c r="E22" i="9"/>
  <c r="B22" i="9"/>
  <c r="F21" i="9"/>
  <c r="F4" i="9"/>
  <c r="O3" i="9"/>
  <c r="G275" i="9" s="1"/>
  <c r="I3" i="9"/>
  <c r="H3" i="9"/>
  <c r="G3" i="9"/>
  <c r="D101" i="8"/>
  <c r="I36" i="3" s="1"/>
  <c r="D95" i="8"/>
  <c r="D90" i="8"/>
  <c r="D85" i="8"/>
  <c r="D80" i="8"/>
  <c r="D75" i="8"/>
  <c r="C1550" i="1" s="1"/>
  <c r="D70" i="8"/>
  <c r="D65" i="8"/>
  <c r="D60" i="8"/>
  <c r="D55" i="8"/>
  <c r="C1530" i="1" s="1"/>
  <c r="D50" i="8"/>
  <c r="D44" i="8"/>
  <c r="D36" i="8"/>
  <c r="C1511" i="1" s="1"/>
  <c r="D26" i="8"/>
  <c r="D18" i="8"/>
  <c r="D8" i="8"/>
  <c r="D6" i="8" s="1"/>
  <c r="C1481" i="1" s="1"/>
  <c r="H1481" i="1" s="1"/>
  <c r="E44" i="7"/>
  <c r="D44" i="7"/>
  <c r="E39" i="7"/>
  <c r="D39" i="7"/>
  <c r="D38" i="7" s="1"/>
  <c r="H31" i="3" s="1"/>
  <c r="E38" i="7"/>
  <c r="I31" i="3" s="1"/>
  <c r="E30" i="7"/>
  <c r="D30" i="7"/>
  <c r="E23" i="7"/>
  <c r="E22" i="7" s="1"/>
  <c r="D23" i="7"/>
  <c r="D22" i="7"/>
  <c r="E14" i="7"/>
  <c r="E6" i="7" s="1"/>
  <c r="E5" i="7" s="1"/>
  <c r="I29" i="3" s="1"/>
  <c r="D14" i="7"/>
  <c r="E7" i="7"/>
  <c r="D7" i="7"/>
  <c r="D6" i="7"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E89" i="6" s="1"/>
  <c r="D1383" i="1" s="1"/>
  <c r="G138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D238" i="5"/>
  <c r="F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D146" i="5" s="1"/>
  <c r="F146" i="5" s="1"/>
  <c r="F148" i="5"/>
  <c r="F147" i="5"/>
  <c r="E146" i="5"/>
  <c r="F145" i="5"/>
  <c r="F144" i="5"/>
  <c r="F143" i="5"/>
  <c r="E142" i="5"/>
  <c r="D1120" i="1" s="1"/>
  <c r="H1120" i="1" s="1"/>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H1056" i="1" s="1"/>
  <c r="D79" i="5"/>
  <c r="D78" i="5" s="1"/>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D12" i="5"/>
  <c r="F12" i="5" s="1"/>
  <c r="F11" i="5"/>
  <c r="F10" i="5"/>
  <c r="F9" i="5"/>
  <c r="F8" i="5"/>
  <c r="E8" i="5"/>
  <c r="D8" i="5"/>
  <c r="E7" i="5"/>
  <c r="D7" i="5"/>
  <c r="C985" i="1" s="1"/>
  <c r="H985"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D605" i="4"/>
  <c r="D593" i="4" s="1"/>
  <c r="F604" i="4"/>
  <c r="E603" i="4"/>
  <c r="D603" i="4"/>
  <c r="G143" i="9" s="1"/>
  <c r="E143" i="9" s="1"/>
  <c r="B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F579" i="4"/>
  <c r="F578" i="4"/>
  <c r="E577" i="4"/>
  <c r="D577" i="4"/>
  <c r="F577" i="4" s="1"/>
  <c r="F576" i="4"/>
  <c r="F575" i="4"/>
  <c r="F574" i="4"/>
  <c r="E574" i="4"/>
  <c r="D568" i="1" s="1"/>
  <c r="D574" i="4"/>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C529" i="1" s="1"/>
  <c r="H529" i="1" s="1"/>
  <c r="F534" i="4"/>
  <c r="F533" i="4"/>
  <c r="F532" i="4"/>
  <c r="F531" i="4"/>
  <c r="F530" i="4"/>
  <c r="E530" i="4"/>
  <c r="D530" i="4"/>
  <c r="E529" i="4"/>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F463" i="4"/>
  <c r="E463" i="4"/>
  <c r="D463" i="4"/>
  <c r="G180" i="9" s="1"/>
  <c r="E180" i="9" s="1"/>
  <c r="B180" i="9" s="1"/>
  <c r="F462" i="4"/>
  <c r="F461" i="4"/>
  <c r="F460" i="4"/>
  <c r="E460" i="4"/>
  <c r="E459" i="4" s="1"/>
  <c r="D453" i="1" s="1"/>
  <c r="H453" i="1" s="1"/>
  <c r="D460" i="4"/>
  <c r="F459" i="4"/>
  <c r="D459" i="4"/>
  <c r="F458" i="4"/>
  <c r="F457" i="4"/>
  <c r="F456" i="4"/>
  <c r="E455" i="4"/>
  <c r="D455" i="4"/>
  <c r="F454" i="4"/>
  <c r="F453" i="4"/>
  <c r="F452" i="4"/>
  <c r="F451" i="4"/>
  <c r="F450" i="4"/>
  <c r="F449" i="4"/>
  <c r="F448" i="4"/>
  <c r="F447" i="4"/>
  <c r="E447" i="4"/>
  <c r="D447" i="4"/>
  <c r="F446" i="4"/>
  <c r="F445" i="4"/>
  <c r="F444" i="4"/>
  <c r="F443" i="4"/>
  <c r="E442" i="4"/>
  <c r="D436" i="1" s="1"/>
  <c r="D442" i="4"/>
  <c r="F441" i="4"/>
  <c r="F440" i="4"/>
  <c r="F439" i="4"/>
  <c r="F438" i="4"/>
  <c r="F437" i="4"/>
  <c r="F436" i="4"/>
  <c r="F435" i="4"/>
  <c r="E435" i="4"/>
  <c r="D429" i="1" s="1"/>
  <c r="H429" i="1" s="1"/>
  <c r="D435" i="4"/>
  <c r="F434" i="4"/>
  <c r="F433" i="4"/>
  <c r="F432" i="4"/>
  <c r="F431" i="4"/>
  <c r="E430" i="4"/>
  <c r="D430" i="4"/>
  <c r="F429" i="4"/>
  <c r="F428" i="4"/>
  <c r="E427" i="4"/>
  <c r="D427" i="4"/>
  <c r="F427" i="4" s="1"/>
  <c r="F426" i="4"/>
  <c r="F425" i="4"/>
  <c r="F424" i="4"/>
  <c r="F423" i="4"/>
  <c r="E422" i="4"/>
  <c r="D422" i="4"/>
  <c r="E418" i="4"/>
  <c r="D413" i="1" s="1"/>
  <c r="G413" i="1" s="1"/>
  <c r="D418" i="4"/>
  <c r="F418" i="4" s="1"/>
  <c r="E417" i="4"/>
  <c r="D417" i="4"/>
  <c r="F416" i="4"/>
  <c r="E416" i="4"/>
  <c r="D411"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F364" i="4" s="1"/>
  <c r="D364" i="4"/>
  <c r="F362" i="4"/>
  <c r="F361" i="4"/>
  <c r="F360" i="4"/>
  <c r="F359" i="4"/>
  <c r="F358" i="4"/>
  <c r="F357" i="4"/>
  <c r="F356" i="4"/>
  <c r="E356" i="4"/>
  <c r="D356" i="4"/>
  <c r="F355" i="4"/>
  <c r="F354" i="4"/>
  <c r="F353" i="4"/>
  <c r="E352" i="4"/>
  <c r="E351" i="4" s="1"/>
  <c r="D352" i="4"/>
  <c r="D351" i="4" s="1"/>
  <c r="F351" i="4" s="1"/>
  <c r="F349" i="4"/>
  <c r="F348" i="4"/>
  <c r="E348" i="4"/>
  <c r="D348" i="4"/>
  <c r="F347" i="4"/>
  <c r="F346" i="4"/>
  <c r="E345" i="4"/>
  <c r="E344" i="4" s="1"/>
  <c r="D345" i="4"/>
  <c r="F343" i="4"/>
  <c r="F342" i="4"/>
  <c r="F341" i="4"/>
  <c r="F340" i="4"/>
  <c r="F339" i="4"/>
  <c r="E339" i="4"/>
  <c r="D334" i="1" s="1"/>
  <c r="G334" i="1" s="1"/>
  <c r="D339" i="4"/>
  <c r="F338" i="4"/>
  <c r="F337" i="4"/>
  <c r="F336" i="4"/>
  <c r="E336" i="4"/>
  <c r="D336" i="4"/>
  <c r="F335" i="4"/>
  <c r="F334" i="4"/>
  <c r="F333" i="4"/>
  <c r="F332" i="4"/>
  <c r="F331" i="4"/>
  <c r="E331" i="4"/>
  <c r="D326" i="1" s="1"/>
  <c r="H326" i="1" s="1"/>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H307" i="1" s="1"/>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2" i="4"/>
  <c r="F261" i="4"/>
  <c r="F260" i="4"/>
  <c r="F259"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E225" i="4"/>
  <c r="D225" i="4"/>
  <c r="F223" i="4"/>
  <c r="F222" i="4"/>
  <c r="F221" i="4"/>
  <c r="F220" i="4"/>
  <c r="E219" i="4"/>
  <c r="D219" i="4"/>
  <c r="F218" i="4"/>
  <c r="F217" i="4"/>
  <c r="F216" i="4"/>
  <c r="E216" i="4"/>
  <c r="D216" i="4"/>
  <c r="D215" i="4"/>
  <c r="F214" i="4"/>
  <c r="F213" i="4"/>
  <c r="F212" i="4"/>
  <c r="F211" i="4"/>
  <c r="E210" i="4"/>
  <c r="D210" i="4"/>
  <c r="F209" i="4"/>
  <c r="F208" i="4"/>
  <c r="F207" i="4"/>
  <c r="F206" i="4"/>
  <c r="F205" i="4"/>
  <c r="F204" i="4"/>
  <c r="F203" i="4"/>
  <c r="F202" i="4"/>
  <c r="E202" i="4"/>
  <c r="D198" i="1"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4" i="4" s="1"/>
  <c r="D163"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34" i="4"/>
  <c r="G186" i="9" s="1"/>
  <c r="E186" i="9" s="1"/>
  <c r="B186" i="9" s="1"/>
  <c r="D133" i="4"/>
  <c r="F133" i="4" s="1"/>
  <c r="F132" i="4"/>
  <c r="F131" i="4"/>
  <c r="F130" i="4"/>
  <c r="F129" i="4"/>
  <c r="F128" i="4"/>
  <c r="E128" i="4"/>
  <c r="D128" i="4"/>
  <c r="F127" i="4"/>
  <c r="F126" i="4"/>
  <c r="E125" i="4"/>
  <c r="E124" i="4" s="1"/>
  <c r="D125" i="4"/>
  <c r="D124" i="4" s="1"/>
  <c r="F124" i="4" s="1"/>
  <c r="F123" i="4"/>
  <c r="F122" i="4"/>
  <c r="F121" i="4"/>
  <c r="E120" i="4"/>
  <c r="F120" i="4" s="1"/>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E82" i="4" s="1"/>
  <c r="D91" i="4"/>
  <c r="D82"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8" i="4" s="1"/>
  <c r="F67" i="4"/>
  <c r="F66" i="4"/>
  <c r="F65" i="4"/>
  <c r="E65" i="4"/>
  <c r="D65" i="4"/>
  <c r="F64" i="4"/>
  <c r="F63" i="4"/>
  <c r="E62" i="4"/>
  <c r="E50" i="4" s="1"/>
  <c r="D46" i="1" s="1"/>
  <c r="D62" i="4"/>
  <c r="F62" i="4" s="1"/>
  <c r="F61" i="4"/>
  <c r="F60" i="4"/>
  <c r="E59" i="4"/>
  <c r="F59" i="4" s="1"/>
  <c r="D59" i="4"/>
  <c r="F58" i="4"/>
  <c r="F57" i="4"/>
  <c r="F56" i="4"/>
  <c r="F55" i="4"/>
  <c r="F54" i="4"/>
  <c r="E54" i="4"/>
  <c r="D54" i="4"/>
  <c r="F53" i="4"/>
  <c r="F52" i="4"/>
  <c r="E51" i="4"/>
  <c r="D51" i="4"/>
  <c r="F49" i="4"/>
  <c r="F48" i="4"/>
  <c r="F47" i="4"/>
  <c r="F46" i="4"/>
  <c r="F45" i="4"/>
  <c r="E45" i="4"/>
  <c r="D45" i="4"/>
  <c r="D44" i="4" s="1"/>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D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H30" i="3"/>
  <c r="G30" i="3"/>
  <c r="B30" i="3"/>
  <c r="H29" i="3"/>
  <c r="G29" i="3"/>
  <c r="B29" i="3"/>
  <c r="G28" i="3"/>
  <c r="B28"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C1580" i="1"/>
  <c r="C1579" i="1"/>
  <c r="H1579" i="1" s="1"/>
  <c r="C1578" i="1"/>
  <c r="H1578" i="1" s="1"/>
  <c r="C1577" i="1"/>
  <c r="H1575" i="1"/>
  <c r="C1575" i="1"/>
  <c r="G1575" i="1" s="1"/>
  <c r="H1574" i="1"/>
  <c r="G1574" i="1"/>
  <c r="C1574" i="1"/>
  <c r="C1573" i="1"/>
  <c r="H1572" i="1"/>
  <c r="G1572" i="1"/>
  <c r="C1572" i="1"/>
  <c r="H1571" i="1"/>
  <c r="G1571" i="1"/>
  <c r="C1571" i="1"/>
  <c r="C1570" i="1"/>
  <c r="H1569" i="1"/>
  <c r="G1569" i="1"/>
  <c r="C1569" i="1"/>
  <c r="H1568" i="1"/>
  <c r="G1568" i="1"/>
  <c r="C1568" i="1"/>
  <c r="C1567" i="1"/>
  <c r="H1567" i="1" s="1"/>
  <c r="H1566" i="1"/>
  <c r="G1566" i="1"/>
  <c r="C1566" i="1"/>
  <c r="C1565" i="1"/>
  <c r="H1564" i="1"/>
  <c r="C1564" i="1"/>
  <c r="G1564" i="1" s="1"/>
  <c r="H1563" i="1"/>
  <c r="G1563" i="1"/>
  <c r="C1563" i="1"/>
  <c r="C1562" i="1"/>
  <c r="H1562" i="1" s="1"/>
  <c r="C1561" i="1"/>
  <c r="G1561" i="1" s="1"/>
  <c r="H1560" i="1"/>
  <c r="G1560" i="1"/>
  <c r="C1560" i="1"/>
  <c r="C1559" i="1"/>
  <c r="H1558" i="1"/>
  <c r="G1558" i="1"/>
  <c r="C1558" i="1"/>
  <c r="C1557" i="1"/>
  <c r="C1556" i="1"/>
  <c r="H1556" i="1" s="1"/>
  <c r="H1555" i="1"/>
  <c r="G1555" i="1"/>
  <c r="C1555" i="1"/>
  <c r="G1554" i="1"/>
  <c r="C1554" i="1"/>
  <c r="H1554" i="1" s="1"/>
  <c r="C1553" i="1"/>
  <c r="H1553" i="1" s="1"/>
  <c r="H1552" i="1"/>
  <c r="G1552" i="1"/>
  <c r="C1552" i="1"/>
  <c r="H1551" i="1"/>
  <c r="G1551" i="1"/>
  <c r="C1551" i="1"/>
  <c r="H1550" i="1"/>
  <c r="G1550" i="1"/>
  <c r="C1549" i="1"/>
  <c r="G1548" i="1"/>
  <c r="C1548" i="1"/>
  <c r="H1548" i="1" s="1"/>
  <c r="H1547" i="1"/>
  <c r="G1547" i="1"/>
  <c r="C1547" i="1"/>
  <c r="C1546" i="1"/>
  <c r="C1545" i="1"/>
  <c r="H1545" i="1" s="1"/>
  <c r="H1544" i="1"/>
  <c r="G1544" i="1"/>
  <c r="C1544" i="1"/>
  <c r="H1543" i="1"/>
  <c r="G1543" i="1"/>
  <c r="C1543" i="1"/>
  <c r="H1542" i="1"/>
  <c r="G1542" i="1"/>
  <c r="C1542" i="1"/>
  <c r="C1541" i="1"/>
  <c r="C1540" i="1"/>
  <c r="H1539" i="1"/>
  <c r="G1539" i="1"/>
  <c r="C1539" i="1"/>
  <c r="G1538" i="1"/>
  <c r="C1538" i="1"/>
  <c r="H1538" i="1" s="1"/>
  <c r="G1537" i="1"/>
  <c r="C1537" i="1"/>
  <c r="H1537" i="1" s="1"/>
  <c r="H1536" i="1"/>
  <c r="G1536" i="1"/>
  <c r="C1536" i="1"/>
  <c r="H1535" i="1"/>
  <c r="C1535" i="1"/>
  <c r="G1535" i="1" s="1"/>
  <c r="H1534" i="1"/>
  <c r="G1534" i="1"/>
  <c r="C1534" i="1"/>
  <c r="C1533" i="1"/>
  <c r="H1532" i="1"/>
  <c r="G1532" i="1"/>
  <c r="C1532" i="1"/>
  <c r="H1531" i="1"/>
  <c r="G1531" i="1"/>
  <c r="C1531" i="1"/>
  <c r="H1529" i="1"/>
  <c r="G1529" i="1"/>
  <c r="C1529" i="1"/>
  <c r="H1528" i="1"/>
  <c r="G1528" i="1"/>
  <c r="C1528" i="1"/>
  <c r="G1527" i="1"/>
  <c r="C1527" i="1"/>
  <c r="H1527" i="1" s="1"/>
  <c r="H1526" i="1"/>
  <c r="G1526" i="1"/>
  <c r="C1526" i="1"/>
  <c r="C1525" i="1"/>
  <c r="H1523" i="1"/>
  <c r="G1523" i="1"/>
  <c r="C1523" i="1"/>
  <c r="C1522" i="1"/>
  <c r="H1521" i="1"/>
  <c r="C1521" i="1"/>
  <c r="G1521" i="1" s="1"/>
  <c r="H1520" i="1"/>
  <c r="G1520" i="1"/>
  <c r="C1520" i="1"/>
  <c r="C1519" i="1"/>
  <c r="H1519" i="1" s="1"/>
  <c r="C1516" i="1"/>
  <c r="C1515" i="1"/>
  <c r="H1515" i="1" s="1"/>
  <c r="C1514" i="1"/>
  <c r="H1514" i="1" s="1"/>
  <c r="C1513" i="1"/>
  <c r="H1512" i="1"/>
  <c r="G1512" i="1"/>
  <c r="C1512" i="1"/>
  <c r="C1510" i="1"/>
  <c r="H1510" i="1" s="1"/>
  <c r="C1509" i="1"/>
  <c r="C1508" i="1"/>
  <c r="H1507" i="1"/>
  <c r="G1507" i="1"/>
  <c r="C1507" i="1"/>
  <c r="G1506" i="1"/>
  <c r="C1506" i="1"/>
  <c r="H1506" i="1" s="1"/>
  <c r="C1505" i="1"/>
  <c r="H1504" i="1"/>
  <c r="C1504" i="1"/>
  <c r="G1504" i="1" s="1"/>
  <c r="C1503" i="1"/>
  <c r="H1503" i="1" s="1"/>
  <c r="C1502" i="1"/>
  <c r="C1501" i="1"/>
  <c r="C1500" i="1"/>
  <c r="H1500" i="1" s="1"/>
  <c r="C1498" i="1"/>
  <c r="H1498" i="1" s="1"/>
  <c r="C1497" i="1"/>
  <c r="H1496" i="1"/>
  <c r="C1496" i="1"/>
  <c r="G1496" i="1" s="1"/>
  <c r="H1495" i="1"/>
  <c r="G1495" i="1"/>
  <c r="C1495" i="1"/>
  <c r="C1494" i="1"/>
  <c r="C1493" i="1"/>
  <c r="C1492" i="1"/>
  <c r="H1492" i="1" s="1"/>
  <c r="C1491" i="1"/>
  <c r="G1491" i="1" s="1"/>
  <c r="H1490" i="1"/>
  <c r="G1490" i="1"/>
  <c r="C1490" i="1"/>
  <c r="C1489" i="1"/>
  <c r="G1489" i="1" s="1"/>
  <c r="C1488" i="1"/>
  <c r="C1487" i="1"/>
  <c r="G1487" i="1" s="1"/>
  <c r="C1486" i="1"/>
  <c r="H1486" i="1" s="1"/>
  <c r="C1485" i="1"/>
  <c r="H1485" i="1" s="1"/>
  <c r="C1484" i="1"/>
  <c r="H1484" i="1" s="1"/>
  <c r="H1482" i="1"/>
  <c r="G1482" i="1"/>
  <c r="C1482" i="1"/>
  <c r="C1480" i="1"/>
  <c r="J1479" i="1"/>
  <c r="H1479" i="1"/>
  <c r="G1479" i="1"/>
  <c r="I1479" i="1" s="1"/>
  <c r="D1479" i="1"/>
  <c r="C1479" i="1"/>
  <c r="H1478" i="1"/>
  <c r="D1478" i="1"/>
  <c r="C1478" i="1"/>
  <c r="J1477" i="1"/>
  <c r="G1477" i="1"/>
  <c r="I1477" i="1" s="1"/>
  <c r="D1477" i="1"/>
  <c r="H1477" i="1" s="1"/>
  <c r="C1477" i="1"/>
  <c r="D1476" i="1"/>
  <c r="C1476" i="1"/>
  <c r="G1476" i="1" s="1"/>
  <c r="H1475" i="1"/>
  <c r="D1475" i="1"/>
  <c r="C1475" i="1"/>
  <c r="G1475" i="1" s="1"/>
  <c r="J1474" i="1"/>
  <c r="G1474" i="1"/>
  <c r="I1474" i="1" s="1"/>
  <c r="D1474" i="1"/>
  <c r="H1474" i="1" s="1"/>
  <c r="C1474" i="1"/>
  <c r="J1473" i="1"/>
  <c r="D1473" i="1"/>
  <c r="C1473" i="1"/>
  <c r="G1473" i="1" s="1"/>
  <c r="J1472" i="1"/>
  <c r="D1472" i="1"/>
  <c r="H1472" i="1" s="1"/>
  <c r="C1472" i="1"/>
  <c r="D1471" i="1"/>
  <c r="C1471" i="1"/>
  <c r="D1470" i="1"/>
  <c r="C1470" i="1"/>
  <c r="G1470" i="1" s="1"/>
  <c r="H1469" i="1"/>
  <c r="D1469" i="1"/>
  <c r="C1469" i="1"/>
  <c r="G1469" i="1" s="1"/>
  <c r="J1468" i="1"/>
  <c r="H1468" i="1"/>
  <c r="G1468" i="1"/>
  <c r="D1468" i="1"/>
  <c r="C1468" i="1"/>
  <c r="J1467" i="1"/>
  <c r="D1467" i="1"/>
  <c r="C1467" i="1"/>
  <c r="G1467" i="1" s="1"/>
  <c r="D1466" i="1"/>
  <c r="C1466" i="1"/>
  <c r="H1465" i="1"/>
  <c r="I1465" i="1" s="1"/>
  <c r="D1465" i="1"/>
  <c r="C1465" i="1"/>
  <c r="G1465" i="1" s="1"/>
  <c r="J1464" i="1"/>
  <c r="H1464" i="1"/>
  <c r="D1464" i="1"/>
  <c r="G1464" i="1" s="1"/>
  <c r="C1464" i="1"/>
  <c r="D1463" i="1"/>
  <c r="C1463" i="1"/>
  <c r="D1462" i="1"/>
  <c r="J1462" i="1" s="1"/>
  <c r="C1462" i="1"/>
  <c r="D1461" i="1"/>
  <c r="C1461" i="1"/>
  <c r="H1460" i="1"/>
  <c r="I1460" i="1" s="1"/>
  <c r="D1460" i="1"/>
  <c r="C1460" i="1"/>
  <c r="G1460" i="1" s="1"/>
  <c r="J1459" i="1"/>
  <c r="H1459" i="1"/>
  <c r="D1459" i="1"/>
  <c r="G1459" i="1" s="1"/>
  <c r="I1459" i="1" s="1"/>
  <c r="C1459" i="1"/>
  <c r="D1458" i="1"/>
  <c r="C1458" i="1"/>
  <c r="D1457" i="1"/>
  <c r="J1457" i="1" s="1"/>
  <c r="C1457" i="1"/>
  <c r="J1456" i="1"/>
  <c r="H1456" i="1"/>
  <c r="I1456" i="1" s="1"/>
  <c r="D1456" i="1"/>
  <c r="C1456" i="1"/>
  <c r="G1456" i="1" s="1"/>
  <c r="J1455" i="1"/>
  <c r="H1455" i="1"/>
  <c r="D1455" i="1"/>
  <c r="G1455" i="1" s="1"/>
  <c r="I1455" i="1" s="1"/>
  <c r="C1455" i="1"/>
  <c r="H1454" i="1"/>
  <c r="D1454" i="1"/>
  <c r="G1454" i="1" s="1"/>
  <c r="C1454" i="1"/>
  <c r="H1453" i="1"/>
  <c r="D1453" i="1"/>
  <c r="G1453" i="1" s="1"/>
  <c r="C1453" i="1"/>
  <c r="J1452" i="1"/>
  <c r="D1452" i="1"/>
  <c r="C1452" i="1"/>
  <c r="G1452" i="1" s="1"/>
  <c r="D1451" i="1"/>
  <c r="C1451" i="1"/>
  <c r="H1450" i="1"/>
  <c r="I1450" i="1" s="1"/>
  <c r="D1450" i="1"/>
  <c r="C1450" i="1"/>
  <c r="G1450" i="1" s="1"/>
  <c r="J1449" i="1"/>
  <c r="H1449" i="1"/>
  <c r="D1449" i="1"/>
  <c r="G1449" i="1" s="1"/>
  <c r="I1449" i="1" s="1"/>
  <c r="C1449" i="1"/>
  <c r="D1448" i="1"/>
  <c r="C1448" i="1"/>
  <c r="D1447" i="1"/>
  <c r="J1447" i="1" s="1"/>
  <c r="C1447" i="1"/>
  <c r="J1446" i="1"/>
  <c r="H1446" i="1"/>
  <c r="I1446" i="1" s="1"/>
  <c r="D1446" i="1"/>
  <c r="C1446" i="1"/>
  <c r="G1446" i="1" s="1"/>
  <c r="J1445" i="1"/>
  <c r="G1445" i="1"/>
  <c r="D1445" i="1"/>
  <c r="C1445" i="1"/>
  <c r="H1445" i="1" s="1"/>
  <c r="H1444" i="1"/>
  <c r="D1444" i="1"/>
  <c r="C1444" i="1"/>
  <c r="J1444" i="1" s="1"/>
  <c r="D1443" i="1"/>
  <c r="C1443" i="1"/>
  <c r="G1442" i="1"/>
  <c r="D1442" i="1"/>
  <c r="C1442" i="1"/>
  <c r="J1442" i="1" s="1"/>
  <c r="J1441" i="1"/>
  <c r="G1441" i="1"/>
  <c r="I1441" i="1" s="1"/>
  <c r="D1441" i="1"/>
  <c r="C1441" i="1"/>
  <c r="H1441" i="1" s="1"/>
  <c r="H1440" i="1"/>
  <c r="D1440" i="1"/>
  <c r="C1440" i="1"/>
  <c r="J1440" i="1" s="1"/>
  <c r="J1439" i="1"/>
  <c r="D1439" i="1"/>
  <c r="C1439" i="1"/>
  <c r="H1439" i="1" s="1"/>
  <c r="D1438" i="1"/>
  <c r="C1438" i="1"/>
  <c r="H1438" i="1" s="1"/>
  <c r="G1437" i="1"/>
  <c r="D1437" i="1"/>
  <c r="C1437" i="1"/>
  <c r="H1437" i="1" s="1"/>
  <c r="D1436" i="1"/>
  <c r="G1436" i="1" s="1"/>
  <c r="C1436" i="1"/>
  <c r="D1434" i="1"/>
  <c r="C1434" i="1"/>
  <c r="H1434" i="1" s="1"/>
  <c r="G1433" i="1"/>
  <c r="D1433" i="1"/>
  <c r="C1433" i="1"/>
  <c r="H1433" i="1" s="1"/>
  <c r="D1432" i="1"/>
  <c r="G1432" i="1" s="1"/>
  <c r="C1432" i="1"/>
  <c r="D1431" i="1"/>
  <c r="C1431" i="1"/>
  <c r="H1431" i="1" s="1"/>
  <c r="D1430" i="1"/>
  <c r="C1430" i="1"/>
  <c r="H1430" i="1" s="1"/>
  <c r="G1429" i="1"/>
  <c r="D1429" i="1"/>
  <c r="C1429" i="1"/>
  <c r="H1429" i="1" s="1"/>
  <c r="D1428" i="1"/>
  <c r="G1428" i="1" s="1"/>
  <c r="C1428" i="1"/>
  <c r="D1427" i="1"/>
  <c r="C1427" i="1"/>
  <c r="D1426" i="1"/>
  <c r="C1426" i="1"/>
  <c r="H1426" i="1" s="1"/>
  <c r="G1425" i="1"/>
  <c r="D1425" i="1"/>
  <c r="C1425" i="1"/>
  <c r="H1425" i="1" s="1"/>
  <c r="D1424" i="1"/>
  <c r="G1424" i="1" s="1"/>
  <c r="C1424" i="1"/>
  <c r="D1423" i="1"/>
  <c r="D1422" i="1"/>
  <c r="C1422" i="1"/>
  <c r="H1422" i="1" s="1"/>
  <c r="G1421" i="1"/>
  <c r="D1421" i="1"/>
  <c r="C1421" i="1"/>
  <c r="H1421" i="1" s="1"/>
  <c r="D1420" i="1"/>
  <c r="G1420" i="1" s="1"/>
  <c r="C1420" i="1"/>
  <c r="D1419" i="1"/>
  <c r="C1419" i="1"/>
  <c r="D1418" i="1"/>
  <c r="C1418" i="1"/>
  <c r="H1418" i="1" s="1"/>
  <c r="G1417" i="1"/>
  <c r="D1417" i="1"/>
  <c r="C1417" i="1"/>
  <c r="H1417" i="1" s="1"/>
  <c r="D1416" i="1"/>
  <c r="G1416" i="1" s="1"/>
  <c r="C1416" i="1"/>
  <c r="D1415" i="1"/>
  <c r="C1415" i="1"/>
  <c r="H1415" i="1" s="1"/>
  <c r="D1414" i="1"/>
  <c r="C1414" i="1"/>
  <c r="H1414" i="1" s="1"/>
  <c r="G1413" i="1"/>
  <c r="D1413" i="1"/>
  <c r="C1413" i="1"/>
  <c r="H1413" i="1" s="1"/>
  <c r="D1412" i="1"/>
  <c r="G1412" i="1" s="1"/>
  <c r="C1412" i="1"/>
  <c r="D1411" i="1"/>
  <c r="C1411" i="1"/>
  <c r="D1410" i="1"/>
  <c r="C1410" i="1"/>
  <c r="H1410" i="1" s="1"/>
  <c r="G1409" i="1"/>
  <c r="D1409" i="1"/>
  <c r="C1409" i="1"/>
  <c r="H1409" i="1" s="1"/>
  <c r="D1408" i="1"/>
  <c r="D1407" i="1"/>
  <c r="C1407" i="1"/>
  <c r="H1407" i="1" s="1"/>
  <c r="D1406" i="1"/>
  <c r="C1406" i="1"/>
  <c r="H1406" i="1" s="1"/>
  <c r="G1405" i="1"/>
  <c r="D1405" i="1"/>
  <c r="C1405" i="1"/>
  <c r="H1405" i="1" s="1"/>
  <c r="D1404" i="1"/>
  <c r="G1404" i="1" s="1"/>
  <c r="C1404" i="1"/>
  <c r="D1403" i="1"/>
  <c r="C1403" i="1"/>
  <c r="D1402" i="1"/>
  <c r="C1402" i="1"/>
  <c r="H1402" i="1" s="1"/>
  <c r="G1401" i="1"/>
  <c r="D1401" i="1"/>
  <c r="C1401" i="1"/>
  <c r="H1401" i="1" s="1"/>
  <c r="D1400" i="1"/>
  <c r="G1400" i="1" s="1"/>
  <c r="C1400" i="1"/>
  <c r="D1399" i="1"/>
  <c r="C1399" i="1"/>
  <c r="H1399" i="1" s="1"/>
  <c r="D1398" i="1"/>
  <c r="C1398" i="1"/>
  <c r="H1398" i="1" s="1"/>
  <c r="G1397" i="1"/>
  <c r="D1397" i="1"/>
  <c r="C1397" i="1"/>
  <c r="H1397" i="1" s="1"/>
  <c r="D1396" i="1"/>
  <c r="G1396" i="1" s="1"/>
  <c r="C1396" i="1"/>
  <c r="D1395" i="1"/>
  <c r="C1395" i="1"/>
  <c r="D1394" i="1"/>
  <c r="C1394" i="1"/>
  <c r="H1394" i="1" s="1"/>
  <c r="G1393" i="1"/>
  <c r="D1393" i="1"/>
  <c r="C1393" i="1"/>
  <c r="H1393" i="1" s="1"/>
  <c r="D1392" i="1"/>
  <c r="G1392" i="1" s="1"/>
  <c r="C1392" i="1"/>
  <c r="D1391" i="1"/>
  <c r="C1391" i="1"/>
  <c r="H1391" i="1" s="1"/>
  <c r="D1390" i="1"/>
  <c r="C1390" i="1"/>
  <c r="H1390" i="1" s="1"/>
  <c r="G1389" i="1"/>
  <c r="D1389" i="1"/>
  <c r="C1389" i="1"/>
  <c r="H1389" i="1" s="1"/>
  <c r="D1388" i="1"/>
  <c r="G1388" i="1" s="1"/>
  <c r="C1388" i="1"/>
  <c r="D1387" i="1"/>
  <c r="C1387" i="1"/>
  <c r="D1386" i="1"/>
  <c r="C1386" i="1"/>
  <c r="H1386" i="1" s="1"/>
  <c r="G1385" i="1"/>
  <c r="D1385" i="1"/>
  <c r="C1385" i="1"/>
  <c r="H1385" i="1" s="1"/>
  <c r="H1384" i="1"/>
  <c r="G1384" i="1"/>
  <c r="D1384" i="1"/>
  <c r="C1384" i="1"/>
  <c r="C1383" i="1"/>
  <c r="D1382" i="1"/>
  <c r="C1382" i="1"/>
  <c r="D1381" i="1"/>
  <c r="C1381" i="1"/>
  <c r="H1381" i="1" s="1"/>
  <c r="D1380" i="1"/>
  <c r="C1380" i="1"/>
  <c r="D1379" i="1"/>
  <c r="C1379" i="1"/>
  <c r="H1379" i="1" s="1"/>
  <c r="H1378" i="1"/>
  <c r="D1378" i="1"/>
  <c r="C1378" i="1"/>
  <c r="G1378" i="1" s="1"/>
  <c r="G1377" i="1"/>
  <c r="D1377" i="1"/>
  <c r="C1377" i="1"/>
  <c r="H1377" i="1" s="1"/>
  <c r="H1376" i="1"/>
  <c r="G1376" i="1"/>
  <c r="D1376" i="1"/>
  <c r="C1376" i="1"/>
  <c r="D1375" i="1"/>
  <c r="G1375" i="1" s="1"/>
  <c r="C1375" i="1"/>
  <c r="D1374" i="1"/>
  <c r="G1374" i="1" s="1"/>
  <c r="C1374" i="1"/>
  <c r="H1374" i="1" s="1"/>
  <c r="D1373" i="1"/>
  <c r="C1373" i="1"/>
  <c r="D1372" i="1"/>
  <c r="C1372" i="1"/>
  <c r="H1372" i="1" s="1"/>
  <c r="D1371" i="1"/>
  <c r="C1371" i="1"/>
  <c r="H1371" i="1" s="1"/>
  <c r="H1370" i="1"/>
  <c r="D1370" i="1"/>
  <c r="C1370" i="1"/>
  <c r="G1370" i="1" s="1"/>
  <c r="G1369" i="1"/>
  <c r="D1369" i="1"/>
  <c r="C1369" i="1"/>
  <c r="H1369" i="1" s="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G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G985"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H753" i="1" s="1"/>
  <c r="C753"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D716" i="1"/>
  <c r="H716" i="1" s="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G659" i="1" s="1"/>
  <c r="C659" i="1"/>
  <c r="H658" i="1"/>
  <c r="G658" i="1"/>
  <c r="D658" i="1"/>
  <c r="C658" i="1"/>
  <c r="H657" i="1"/>
  <c r="G657" i="1"/>
  <c r="D657" i="1"/>
  <c r="C657" i="1"/>
  <c r="H656" i="1"/>
  <c r="G656" i="1"/>
  <c r="D656" i="1"/>
  <c r="C656" i="1"/>
  <c r="H655" i="1"/>
  <c r="G655" i="1"/>
  <c r="D655" i="1"/>
  <c r="C655" i="1"/>
  <c r="H654" i="1"/>
  <c r="D654" i="1"/>
  <c r="G654" i="1" s="1"/>
  <c r="C654" i="1"/>
  <c r="D653" i="1"/>
  <c r="H653" i="1" s="1"/>
  <c r="C653" i="1"/>
  <c r="H652" i="1"/>
  <c r="G652" i="1"/>
  <c r="D652" i="1"/>
  <c r="C652" i="1"/>
  <c r="D651" i="1"/>
  <c r="H651" i="1" s="1"/>
  <c r="C651" i="1"/>
  <c r="H650" i="1"/>
  <c r="G650" i="1"/>
  <c r="D650" i="1"/>
  <c r="C650" i="1"/>
  <c r="H649" i="1"/>
  <c r="G649" i="1"/>
  <c r="D649" i="1"/>
  <c r="C649" i="1"/>
  <c r="D648" i="1"/>
  <c r="G648" i="1" s="1"/>
  <c r="C648" i="1"/>
  <c r="H647" i="1"/>
  <c r="G647" i="1"/>
  <c r="D647" i="1"/>
  <c r="C647" i="1"/>
  <c r="D646" i="1"/>
  <c r="H646" i="1" s="1"/>
  <c r="C646" i="1"/>
  <c r="D645" i="1"/>
  <c r="G645" i="1" s="1"/>
  <c r="C645" i="1"/>
  <c r="H644" i="1"/>
  <c r="G644" i="1"/>
  <c r="D644" i="1"/>
  <c r="C644" i="1"/>
  <c r="D643" i="1"/>
  <c r="H643" i="1" s="1"/>
  <c r="C643" i="1"/>
  <c r="H642" i="1"/>
  <c r="G642" i="1"/>
  <c r="D642" i="1"/>
  <c r="C642" i="1"/>
  <c r="D641" i="1"/>
  <c r="H641" i="1" s="1"/>
  <c r="C641" i="1"/>
  <c r="C637" i="1"/>
  <c r="H632"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G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H571" i="1"/>
  <c r="G571" i="1"/>
  <c r="D571" i="1"/>
  <c r="C571" i="1"/>
  <c r="H570" i="1"/>
  <c r="G570" i="1"/>
  <c r="D570" i="1"/>
  <c r="C570" i="1"/>
  <c r="H569" i="1"/>
  <c r="G569" i="1"/>
  <c r="D569" i="1"/>
  <c r="C569" i="1"/>
  <c r="H568" i="1"/>
  <c r="G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G529" i="1"/>
  <c r="D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G453" i="1"/>
  <c r="C453"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5" i="1"/>
  <c r="G435" i="1"/>
  <c r="D435" i="1"/>
  <c r="C435" i="1"/>
  <c r="H434" i="1"/>
  <c r="G434" i="1"/>
  <c r="D434" i="1"/>
  <c r="C434" i="1"/>
  <c r="H433" i="1"/>
  <c r="G433" i="1"/>
  <c r="D433" i="1"/>
  <c r="C433" i="1"/>
  <c r="H432" i="1"/>
  <c r="G432" i="1"/>
  <c r="D432" i="1"/>
  <c r="C432" i="1"/>
  <c r="H431" i="1"/>
  <c r="G431" i="1"/>
  <c r="D431" i="1"/>
  <c r="C431" i="1"/>
  <c r="H430" i="1"/>
  <c r="G430" i="1"/>
  <c r="D430" i="1"/>
  <c r="C430" i="1"/>
  <c r="G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G364" i="1" s="1"/>
  <c r="C364" i="1"/>
  <c r="H363" i="1"/>
  <c r="G363" i="1"/>
  <c r="D363" i="1"/>
  <c r="C363" i="1"/>
  <c r="H362" i="1"/>
  <c r="G362" i="1"/>
  <c r="D362" i="1"/>
  <c r="C362" i="1"/>
  <c r="H361" i="1"/>
  <c r="G361" i="1"/>
  <c r="D361" i="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H348" i="1" s="1"/>
  <c r="C348" i="1"/>
  <c r="H347" i="1"/>
  <c r="G347" i="1"/>
  <c r="D347" i="1"/>
  <c r="C347" i="1"/>
  <c r="D346" i="1"/>
  <c r="G346" i="1" s="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D290" i="1"/>
  <c r="G290" i="1" s="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G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H260" i="1"/>
  <c r="G260" i="1"/>
  <c r="D260" i="1"/>
  <c r="C260" i="1"/>
  <c r="C259" i="1"/>
  <c r="H258" i="1"/>
  <c r="G258" i="1"/>
  <c r="D258" i="1"/>
  <c r="C258" i="1"/>
  <c r="D257" i="1"/>
  <c r="H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H233" i="1" s="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C215" i="1"/>
  <c r="H214" i="1"/>
  <c r="G214" i="1"/>
  <c r="D214" i="1"/>
  <c r="C214" i="1"/>
  <c r="H213" i="1"/>
  <c r="G213" i="1"/>
  <c r="D213" i="1"/>
  <c r="C213" i="1"/>
  <c r="H212" i="1"/>
  <c r="G212" i="1"/>
  <c r="D212" i="1"/>
  <c r="C212" i="1"/>
  <c r="C211" i="1"/>
  <c r="H210" i="1"/>
  <c r="G210" i="1"/>
  <c r="D210" i="1"/>
  <c r="C210" i="1"/>
  <c r="D209" i="1"/>
  <c r="H209" i="1" s="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G188" i="1"/>
  <c r="D188" i="1"/>
  <c r="C188" i="1"/>
  <c r="H187" i="1"/>
  <c r="D187" i="1"/>
  <c r="G187" i="1" s="1"/>
  <c r="C187" i="1"/>
  <c r="H186" i="1"/>
  <c r="G186" i="1"/>
  <c r="D186" i="1"/>
  <c r="C186" i="1"/>
  <c r="H185" i="1"/>
  <c r="G185" i="1"/>
  <c r="D185" i="1"/>
  <c r="C185" i="1"/>
  <c r="D184" i="1"/>
  <c r="G184" i="1" s="1"/>
  <c r="C184" i="1"/>
  <c r="D183" i="1"/>
  <c r="H183" i="1" s="1"/>
  <c r="C183" i="1"/>
  <c r="D182" i="1"/>
  <c r="G182" i="1" s="1"/>
  <c r="C182" i="1"/>
  <c r="H181" i="1"/>
  <c r="D181" i="1"/>
  <c r="G181" i="1" s="1"/>
  <c r="C181" i="1"/>
  <c r="D180" i="1"/>
  <c r="H180" i="1" s="1"/>
  <c r="C180" i="1"/>
  <c r="H179" i="1"/>
  <c r="D179" i="1"/>
  <c r="G179" i="1" s="1"/>
  <c r="C179" i="1"/>
  <c r="D178" i="1"/>
  <c r="H178" i="1" s="1"/>
  <c r="C178" i="1"/>
  <c r="D177" i="1"/>
  <c r="H177" i="1" s="1"/>
  <c r="C177" i="1"/>
  <c r="D176" i="1"/>
  <c r="G176" i="1" s="1"/>
  <c r="C176" i="1"/>
  <c r="D175" i="1"/>
  <c r="H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G165" i="1" s="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C155" i="1"/>
  <c r="D154" i="1"/>
  <c r="H154" i="1" s="1"/>
  <c r="C154" i="1"/>
  <c r="H153" i="1"/>
  <c r="G153" i="1"/>
  <c r="D153" i="1"/>
  <c r="C153" i="1"/>
  <c r="H152" i="1"/>
  <c r="G152" i="1"/>
  <c r="D152" i="1"/>
  <c r="C152" i="1"/>
  <c r="H151" i="1"/>
  <c r="G151" i="1"/>
  <c r="D151" i="1"/>
  <c r="C151" i="1"/>
  <c r="D150" i="1"/>
  <c r="G150" i="1" s="1"/>
  <c r="C150"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D118" i="1"/>
  <c r="H118" i="1" s="1"/>
  <c r="C118" i="1"/>
  <c r="H117" i="1"/>
  <c r="G117" i="1"/>
  <c r="D117" i="1"/>
  <c r="C117"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D90" i="1"/>
  <c r="H90" i="1" s="1"/>
  <c r="C90" i="1"/>
  <c r="H89" i="1"/>
  <c r="D89" i="1"/>
  <c r="G89" i="1" s="1"/>
  <c r="C89" i="1"/>
  <c r="D88" i="1"/>
  <c r="H88" i="1" s="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G78" i="1" s="1"/>
  <c r="C78" i="1"/>
  <c r="H77" i="1"/>
  <c r="G77" i="1"/>
  <c r="D77" i="1"/>
  <c r="C77" i="1"/>
  <c r="H76" i="1"/>
  <c r="G76" i="1"/>
  <c r="D76" i="1"/>
  <c r="C76" i="1"/>
  <c r="H75" i="1"/>
  <c r="G75" i="1"/>
  <c r="D75" i="1"/>
  <c r="C75" i="1"/>
  <c r="H74" i="1"/>
  <c r="G74" i="1"/>
  <c r="D74" i="1"/>
  <c r="C74" i="1"/>
  <c r="H73" i="1"/>
  <c r="G73" i="1"/>
  <c r="D73" i="1"/>
  <c r="C73" i="1"/>
  <c r="G72" i="1"/>
  <c r="D72" i="1"/>
  <c r="H72" i="1" s="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D57" i="1"/>
  <c r="G57" i="1" s="1"/>
  <c r="C57" i="1"/>
  <c r="D56" i="1"/>
  <c r="H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G29" i="1" s="1"/>
  <c r="C29" i="1"/>
  <c r="H28" i="1"/>
  <c r="G28" i="1"/>
  <c r="D28" i="1"/>
  <c r="C28" i="1"/>
  <c r="D27" i="1"/>
  <c r="H27" i="1" s="1"/>
  <c r="C27" i="1"/>
  <c r="H26" i="1"/>
  <c r="G26" i="1"/>
  <c r="D26" i="1"/>
  <c r="C26" i="1"/>
  <c r="C25" i="1"/>
  <c r="H24" i="1"/>
  <c r="G24" i="1"/>
  <c r="D24" i="1"/>
  <c r="C24" i="1"/>
  <c r="H23" i="1"/>
  <c r="D23" i="1"/>
  <c r="G23" i="1" s="1"/>
  <c r="C23" i="1"/>
  <c r="H22" i="1"/>
  <c r="G22" i="1"/>
  <c r="D22" i="1"/>
  <c r="C22" i="1"/>
  <c r="H21" i="1"/>
  <c r="G21" i="1"/>
  <c r="D21" i="1"/>
  <c r="C21" i="1"/>
  <c r="D20" i="1"/>
  <c r="H20" i="1" s="1"/>
  <c r="C20"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C4" i="1"/>
  <c r="C3" i="1"/>
  <c r="F217" i="9" l="1"/>
  <c r="B217" i="9" s="1"/>
  <c r="E300" i="9"/>
  <c r="B300" i="9" s="1"/>
  <c r="E302" i="9"/>
  <c r="B302" i="9" s="1"/>
  <c r="E33" i="9"/>
  <c r="B33" i="9" s="1"/>
  <c r="G653" i="1"/>
  <c r="G27" i="1"/>
  <c r="H290" i="1"/>
  <c r="D25" i="1"/>
  <c r="G25" i="1" s="1"/>
  <c r="E32" i="9"/>
  <c r="E292" i="9"/>
  <c r="B292" i="9" s="1"/>
  <c r="E297" i="9"/>
  <c r="B297" i="9" s="1"/>
  <c r="E286" i="9"/>
  <c r="B286" i="9" s="1"/>
  <c r="E295" i="9"/>
  <c r="B295" i="9" s="1"/>
  <c r="H1511" i="1"/>
  <c r="G1511" i="1"/>
  <c r="G1515" i="1"/>
  <c r="D24" i="8"/>
  <c r="C1499" i="1" s="1"/>
  <c r="H1499" i="1" s="1"/>
  <c r="C1576" i="1"/>
  <c r="G1576" i="1" s="1"/>
  <c r="G1579" i="1"/>
  <c r="G1578" i="1"/>
  <c r="H1576" i="1"/>
  <c r="H1489" i="1"/>
  <c r="G1486" i="1"/>
  <c r="H1491" i="1"/>
  <c r="G1499" i="1"/>
  <c r="G1503" i="1"/>
  <c r="G1492" i="1"/>
  <c r="H1487" i="1"/>
  <c r="C1483" i="1"/>
  <c r="G1483" i="1" s="1"/>
  <c r="E287" i="9"/>
  <c r="B287" i="9" s="1"/>
  <c r="E293" i="9"/>
  <c r="B293" i="9" s="1"/>
  <c r="E299" i="9"/>
  <c r="B299" i="9" s="1"/>
  <c r="G289" i="1"/>
  <c r="G183" i="1"/>
  <c r="G154" i="1"/>
  <c r="G646" i="1"/>
  <c r="H648" i="1"/>
  <c r="E275" i="9"/>
  <c r="G961" i="1"/>
  <c r="G753" i="1"/>
  <c r="G752" i="1"/>
  <c r="G718" i="1"/>
  <c r="G716" i="1"/>
  <c r="G711" i="1"/>
  <c r="G691" i="1"/>
  <c r="H659" i="1"/>
  <c r="G651" i="1"/>
  <c r="G643" i="1"/>
  <c r="H645" i="1"/>
  <c r="G641" i="1"/>
  <c r="G631" i="1"/>
  <c r="H611" i="1"/>
  <c r="H364" i="1"/>
  <c r="G371" i="1"/>
  <c r="E363" i="4"/>
  <c r="D358" i="1" s="1"/>
  <c r="G359" i="1"/>
  <c r="G348" i="1"/>
  <c r="H346" i="1"/>
  <c r="G292" i="1"/>
  <c r="G291" i="1"/>
  <c r="H413" i="1"/>
  <c r="H411" i="1"/>
  <c r="G411" i="1"/>
  <c r="H275" i="1"/>
  <c r="E263" i="4"/>
  <c r="D259" i="1" s="1"/>
  <c r="H259" i="1" s="1"/>
  <c r="G261" i="1"/>
  <c r="G257" i="1"/>
  <c r="F252" i="4"/>
  <c r="D248" i="1"/>
  <c r="H255" i="1"/>
  <c r="G233" i="1"/>
  <c r="D232" i="1"/>
  <c r="E224" i="4"/>
  <c r="D220" i="1" s="1"/>
  <c r="G209" i="1"/>
  <c r="H206" i="1"/>
  <c r="H207" i="1"/>
  <c r="F210" i="4"/>
  <c r="H184" i="1"/>
  <c r="H182" i="1"/>
  <c r="D173" i="1"/>
  <c r="H173" i="1" s="1"/>
  <c r="G180" i="1"/>
  <c r="E44" i="9"/>
  <c r="B44" i="9" s="1"/>
  <c r="G178" i="1"/>
  <c r="G177" i="1"/>
  <c r="H176" i="1"/>
  <c r="G173" i="1"/>
  <c r="G175" i="1"/>
  <c r="H165" i="1"/>
  <c r="H155" i="1"/>
  <c r="G155" i="1"/>
  <c r="E152" i="4"/>
  <c r="D148" i="1" s="1"/>
  <c r="F159" i="4"/>
  <c r="H150" i="1"/>
  <c r="D149" i="1"/>
  <c r="G118" i="1"/>
  <c r="D116" i="1"/>
  <c r="D108" i="1"/>
  <c r="E106" i="4"/>
  <c r="D102" i="1" s="1"/>
  <c r="G90" i="1"/>
  <c r="F82" i="4"/>
  <c r="G87" i="1"/>
  <c r="G88" i="1"/>
  <c r="H78" i="1"/>
  <c r="D70" i="1"/>
  <c r="H55" i="1"/>
  <c r="G56" i="1"/>
  <c r="H29" i="1"/>
  <c r="E7" i="4"/>
  <c r="D3" i="1" s="1"/>
  <c r="H3" i="1" s="1"/>
  <c r="E24" i="9"/>
  <c r="B24" i="9" s="1"/>
  <c r="F214" i="9"/>
  <c r="B214" i="9" s="1"/>
  <c r="G19" i="1"/>
  <c r="G20" i="1"/>
  <c r="D4" i="1"/>
  <c r="G5" i="1"/>
  <c r="G161" i="9"/>
  <c r="E161" i="9" s="1"/>
  <c r="H1419" i="1"/>
  <c r="G1419" i="1"/>
  <c r="H1387" i="1"/>
  <c r="G1387" i="1"/>
  <c r="H1427" i="1"/>
  <c r="G1427" i="1"/>
  <c r="F219" i="4"/>
  <c r="D215" i="1"/>
  <c r="E215" i="4"/>
  <c r="G1463" i="1"/>
  <c r="J1463" i="1"/>
  <c r="H1463" i="1"/>
  <c r="G1508" i="1"/>
  <c r="H1508" i="1"/>
  <c r="F153" i="4"/>
  <c r="D152" i="4"/>
  <c r="C149" i="1"/>
  <c r="F442" i="4"/>
  <c r="C436" i="1"/>
  <c r="F455" i="4"/>
  <c r="C449" i="1"/>
  <c r="H1443" i="1"/>
  <c r="J1443" i="1"/>
  <c r="G1443" i="1"/>
  <c r="H1497" i="1"/>
  <c r="G1497" i="1"/>
  <c r="H1380" i="1"/>
  <c r="G1380" i="1"/>
  <c r="J1451" i="1"/>
  <c r="G1451" i="1"/>
  <c r="H1451" i="1"/>
  <c r="H1395" i="1"/>
  <c r="G1395" i="1"/>
  <c r="E311" i="4"/>
  <c r="D306" i="1" s="1"/>
  <c r="D312" i="1"/>
  <c r="G326" i="1"/>
  <c r="G1056" i="1"/>
  <c r="J1466" i="1"/>
  <c r="H1466" i="1"/>
  <c r="G1466" i="1"/>
  <c r="G307" i="1"/>
  <c r="H1403" i="1"/>
  <c r="G1403" i="1"/>
  <c r="G1458" i="1"/>
  <c r="J1458" i="1"/>
  <c r="H1458" i="1"/>
  <c r="I1464" i="1"/>
  <c r="E44" i="4"/>
  <c r="D40" i="1" s="1"/>
  <c r="D41" i="1"/>
  <c r="G1382" i="1"/>
  <c r="H1382" i="1"/>
  <c r="H1411" i="1"/>
  <c r="G1411" i="1"/>
  <c r="H1502" i="1"/>
  <c r="G1502" i="1"/>
  <c r="H1505" i="1"/>
  <c r="G1505" i="1"/>
  <c r="H1373" i="1"/>
  <c r="G1373" i="1"/>
  <c r="I1442" i="1"/>
  <c r="G1448" i="1"/>
  <c r="I1448" i="1" s="1"/>
  <c r="J1448" i="1"/>
  <c r="H1448" i="1"/>
  <c r="H1461" i="1"/>
  <c r="G1461" i="1"/>
  <c r="F430" i="4"/>
  <c r="D421" i="4"/>
  <c r="D580" i="4"/>
  <c r="F581" i="4"/>
  <c r="C321" i="1"/>
  <c r="C575" i="1"/>
  <c r="G1472" i="1"/>
  <c r="I1472" i="1" s="1"/>
  <c r="J1478" i="1"/>
  <c r="G1478" i="1"/>
  <c r="I1478" i="1" s="1"/>
  <c r="H1494" i="1"/>
  <c r="G1494" i="1"/>
  <c r="G1498" i="1"/>
  <c r="H1516" i="1"/>
  <c r="G1516" i="1"/>
  <c r="G1545" i="1"/>
  <c r="H1561" i="1"/>
  <c r="F188" i="4"/>
  <c r="E163" i="4"/>
  <c r="D159" i="1" s="1"/>
  <c r="D196" i="4"/>
  <c r="F197" i="4"/>
  <c r="H1493" i="1"/>
  <c r="G1493" i="1"/>
  <c r="H1549" i="1"/>
  <c r="G1549" i="1"/>
  <c r="H1557" i="1"/>
  <c r="G1557" i="1"/>
  <c r="D311" i="4"/>
  <c r="F312" i="4"/>
  <c r="D1057" i="1"/>
  <c r="G1371" i="1"/>
  <c r="H1383" i="1"/>
  <c r="H1388" i="1"/>
  <c r="G1390" i="1"/>
  <c r="H1396" i="1"/>
  <c r="G1398" i="1"/>
  <c r="H1404" i="1"/>
  <c r="G1406" i="1"/>
  <c r="H1412" i="1"/>
  <c r="G1414" i="1"/>
  <c r="H1420" i="1"/>
  <c r="G1422" i="1"/>
  <c r="H1428" i="1"/>
  <c r="G1430" i="1"/>
  <c r="H1436" i="1"/>
  <c r="G1438" i="1"/>
  <c r="G1440" i="1"/>
  <c r="I1440" i="1" s="1"/>
  <c r="I1468" i="1"/>
  <c r="H1470" i="1"/>
  <c r="H1476" i="1"/>
  <c r="I1476" i="1" s="1"/>
  <c r="H1480" i="1"/>
  <c r="G1480" i="1"/>
  <c r="H1525" i="1"/>
  <c r="G1525" i="1"/>
  <c r="H1546" i="1"/>
  <c r="G1546" i="1"/>
  <c r="H1580" i="1"/>
  <c r="G1580" i="1"/>
  <c r="D139" i="4"/>
  <c r="F140" i="4"/>
  <c r="E298" i="4"/>
  <c r="D396" i="4"/>
  <c r="F397" i="4"/>
  <c r="J1471" i="1"/>
  <c r="G1471" i="1"/>
  <c r="I1471" i="1" s="1"/>
  <c r="H1513" i="1"/>
  <c r="G1513" i="1"/>
  <c r="F7" i="5"/>
  <c r="H20" i="3"/>
  <c r="G1447" i="1"/>
  <c r="G1457" i="1"/>
  <c r="G1462" i="1"/>
  <c r="J1476" i="1"/>
  <c r="G1481" i="1"/>
  <c r="G1484" i="1"/>
  <c r="H1488" i="1"/>
  <c r="G1488" i="1"/>
  <c r="G1510" i="1"/>
  <c r="H1522" i="1"/>
  <c r="G1522" i="1"/>
  <c r="H1559" i="1"/>
  <c r="G1559" i="1"/>
  <c r="H1570" i="1"/>
  <c r="G1570" i="1"/>
  <c r="H1577" i="1"/>
  <c r="G1577" i="1"/>
  <c r="E141" i="6"/>
  <c r="D529" i="4"/>
  <c r="F535" i="4"/>
  <c r="C424" i="1"/>
  <c r="G1372" i="1"/>
  <c r="G1381" i="1"/>
  <c r="G1391" i="1"/>
  <c r="G1399" i="1"/>
  <c r="G1407" i="1"/>
  <c r="G1415" i="1"/>
  <c r="G1431" i="1"/>
  <c r="G1439" i="1"/>
  <c r="I1439" i="1" s="1"/>
  <c r="H1442" i="1"/>
  <c r="H1447" i="1"/>
  <c r="J1450" i="1"/>
  <c r="H1452" i="1"/>
  <c r="I1452" i="1" s="1"/>
  <c r="H1457" i="1"/>
  <c r="J1460" i="1"/>
  <c r="H1462" i="1"/>
  <c r="J1465" i="1"/>
  <c r="H1467" i="1"/>
  <c r="I1467" i="1" s="1"/>
  <c r="H1471" i="1"/>
  <c r="G1500" i="1"/>
  <c r="G1514" i="1"/>
  <c r="H1533" i="1"/>
  <c r="G1533" i="1"/>
  <c r="H1540" i="1"/>
  <c r="G1540" i="1"/>
  <c r="G1567" i="1"/>
  <c r="D224" i="4"/>
  <c r="F225" i="4"/>
  <c r="D206" i="5"/>
  <c r="F207" i="5"/>
  <c r="D5" i="6"/>
  <c r="F13" i="6"/>
  <c r="B156" i="9"/>
  <c r="B161" i="9"/>
  <c r="H1573" i="1"/>
  <c r="G1573" i="1"/>
  <c r="E644" i="4"/>
  <c r="D638" i="1" s="1"/>
  <c r="E643" i="4"/>
  <c r="D412" i="1"/>
  <c r="H1375" i="1"/>
  <c r="G1379" i="1"/>
  <c r="G1386" i="1"/>
  <c r="H1392" i="1"/>
  <c r="G1394" i="1"/>
  <c r="H1400" i="1"/>
  <c r="G1402" i="1"/>
  <c r="G1410" i="1"/>
  <c r="H1416" i="1"/>
  <c r="G1418" i="1"/>
  <c r="H1424" i="1"/>
  <c r="G1426" i="1"/>
  <c r="H1432" i="1"/>
  <c r="G1434" i="1"/>
  <c r="G1444" i="1"/>
  <c r="I1444" i="1" s="1"/>
  <c r="H1473" i="1"/>
  <c r="I1473" i="1" s="1"/>
  <c r="G1485" i="1"/>
  <c r="G1519" i="1"/>
  <c r="H1530" i="1"/>
  <c r="G1530" i="1"/>
  <c r="I24" i="3"/>
  <c r="D50" i="4"/>
  <c r="D6" i="4" s="1"/>
  <c r="F51" i="4"/>
  <c r="F91" i="4"/>
  <c r="E580" i="4"/>
  <c r="D574" i="1" s="1"/>
  <c r="D68" i="5"/>
  <c r="E106" i="9"/>
  <c r="B106" i="9" s="1"/>
  <c r="B108" i="9"/>
  <c r="B113" i="9"/>
  <c r="E127" i="9"/>
  <c r="B127" i="9" s="1"/>
  <c r="H1509" i="1"/>
  <c r="G1509" i="1"/>
  <c r="D344" i="4"/>
  <c r="F345" i="4"/>
  <c r="B40" i="9"/>
  <c r="G188" i="9"/>
  <c r="E188" i="9" s="1"/>
  <c r="B188" i="9" s="1"/>
  <c r="D515" i="4"/>
  <c r="F516" i="4"/>
  <c r="F69" i="5"/>
  <c r="D118" i="5"/>
  <c r="F119" i="5"/>
  <c r="F130" i="6"/>
  <c r="D129" i="6"/>
  <c r="H1565" i="1"/>
  <c r="G1565" i="1"/>
  <c r="E196" i="4"/>
  <c r="D192" i="1" s="1"/>
  <c r="E593" i="4"/>
  <c r="D587" i="1" s="1"/>
  <c r="D625" i="4"/>
  <c r="G307" i="9"/>
  <c r="E307" i="9" s="1"/>
  <c r="B307" i="9" s="1"/>
  <c r="D176" i="5"/>
  <c r="F177" i="5"/>
  <c r="G309" i="9"/>
  <c r="E309" i="9" s="1"/>
  <c r="B309" i="9" s="1"/>
  <c r="F190" i="5"/>
  <c r="B32" i="9"/>
  <c r="G202" i="9"/>
  <c r="E202" i="9" s="1"/>
  <c r="B202" i="9" s="1"/>
  <c r="G1553" i="1"/>
  <c r="G1556" i="1"/>
  <c r="G1562" i="1"/>
  <c r="E350" i="4"/>
  <c r="D363" i="4"/>
  <c r="E421" i="4"/>
  <c r="D472" i="4"/>
  <c r="D567" i="4"/>
  <c r="F568" i="4"/>
  <c r="F605" i="4"/>
  <c r="H307" i="9"/>
  <c r="E176" i="5"/>
  <c r="B28" i="9"/>
  <c r="G178" i="9"/>
  <c r="E178" i="9" s="1"/>
  <c r="B178" i="9" s="1"/>
  <c r="H1501" i="1"/>
  <c r="G1501" i="1"/>
  <c r="H1541" i="1"/>
  <c r="G1541" i="1"/>
  <c r="F125" i="4"/>
  <c r="F352" i="4"/>
  <c r="D644" i="4"/>
  <c r="F417" i="4"/>
  <c r="G210" i="9"/>
  <c r="E210" i="9" s="1"/>
  <c r="B210" i="9" s="1"/>
  <c r="E567" i="4"/>
  <c r="D561" i="1" s="1"/>
  <c r="E134" i="5"/>
  <c r="D1112" i="1" s="1"/>
  <c r="F252" i="9"/>
  <c r="B252" i="9" s="1"/>
  <c r="D484" i="4"/>
  <c r="D237" i="5"/>
  <c r="B62" i="9"/>
  <c r="B97" i="9"/>
  <c r="E111" i="9"/>
  <c r="B111" i="9" s="1"/>
  <c r="E159" i="9"/>
  <c r="B159" i="9" s="1"/>
  <c r="G194" i="9"/>
  <c r="E194" i="9" s="1"/>
  <c r="B194" i="9" s="1"/>
  <c r="G208" i="9"/>
  <c r="E208" i="9" s="1"/>
  <c r="B208" i="9" s="1"/>
  <c r="F220" i="9"/>
  <c r="B220" i="9" s="1"/>
  <c r="F236" i="9"/>
  <c r="B236" i="9" s="1"/>
  <c r="F241" i="9"/>
  <c r="F255" i="9"/>
  <c r="G289" i="9"/>
  <c r="D35" i="6"/>
  <c r="F36" i="6"/>
  <c r="G315" i="9"/>
  <c r="E315" i="9" s="1"/>
  <c r="D42" i="8"/>
  <c r="B275" i="9"/>
  <c r="B140" i="9"/>
  <c r="B145" i="9"/>
  <c r="G200" i="9"/>
  <c r="E200" i="9" s="1"/>
  <c r="B200" i="9" s="1"/>
  <c r="B298" i="9"/>
  <c r="F603" i="4"/>
  <c r="H289" i="9"/>
  <c r="F149" i="5"/>
  <c r="E35" i="6"/>
  <c r="F122" i="6"/>
  <c r="D114" i="6"/>
  <c r="D49" i="8"/>
  <c r="C1524" i="1" s="1"/>
  <c r="B60" i="9"/>
  <c r="E98" i="9"/>
  <c r="B98" i="9" s="1"/>
  <c r="B100" i="9"/>
  <c r="B105" i="9"/>
  <c r="E119" i="9"/>
  <c r="B119" i="9" s="1"/>
  <c r="G172" i="9"/>
  <c r="E172" i="9" s="1"/>
  <c r="B172" i="9" s="1"/>
  <c r="F422" i="4"/>
  <c r="F88" i="5"/>
  <c r="E23" i="9"/>
  <c r="B23" i="9" s="1"/>
  <c r="E27" i="9"/>
  <c r="B27" i="9" s="1"/>
  <c r="E31" i="9"/>
  <c r="B31" i="9" s="1"/>
  <c r="E35" i="9"/>
  <c r="B35" i="9" s="1"/>
  <c r="E39" i="9"/>
  <c r="B39" i="9" s="1"/>
  <c r="E43" i="9"/>
  <c r="B43" i="9" s="1"/>
  <c r="B46" i="9"/>
  <c r="E58" i="9"/>
  <c r="B58" i="9" s="1"/>
  <c r="E117" i="9"/>
  <c r="B117" i="9" s="1"/>
  <c r="E122" i="9"/>
  <c r="B122" i="9" s="1"/>
  <c r="F223" i="9"/>
  <c r="B223" i="9" s="1"/>
  <c r="F268" i="9"/>
  <c r="B268"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74" i="9"/>
  <c r="E174" i="9" s="1"/>
  <c r="B174" i="9" s="1"/>
  <c r="G190" i="9"/>
  <c r="E190" i="9" s="1"/>
  <c r="B190" i="9" s="1"/>
  <c r="G196" i="9"/>
  <c r="E196" i="9" s="1"/>
  <c r="B196" i="9" s="1"/>
  <c r="G212" i="9"/>
  <c r="E212" i="9" s="1"/>
  <c r="B212" i="9" s="1"/>
  <c r="B225" i="9"/>
  <c r="B233" i="9"/>
  <c r="B241" i="9"/>
  <c r="B249" i="9"/>
  <c r="B257" i="9"/>
  <c r="B265" i="9"/>
  <c r="E55" i="9"/>
  <c r="B55" i="9" s="1"/>
  <c r="E74" i="9"/>
  <c r="B74" i="9" s="1"/>
  <c r="E82" i="9"/>
  <c r="B82" i="9" s="1"/>
  <c r="E90" i="9"/>
  <c r="B90" i="9" s="1"/>
  <c r="G165" i="9"/>
  <c r="E165" i="9" s="1"/>
  <c r="B165" i="9" s="1"/>
  <c r="G168" i="9"/>
  <c r="E168" i="9" s="1"/>
  <c r="B168" i="9" s="1"/>
  <c r="G184" i="9"/>
  <c r="E184" i="9" s="1"/>
  <c r="B184" i="9" s="1"/>
  <c r="G206" i="9"/>
  <c r="E206" i="9" s="1"/>
  <c r="B206" i="9" s="1"/>
  <c r="F215" i="9"/>
  <c r="B215" i="9" s="1"/>
  <c r="B231" i="9"/>
  <c r="B239" i="9"/>
  <c r="B247" i="9"/>
  <c r="B255" i="9"/>
  <c r="B263" i="9"/>
  <c r="B271" i="9"/>
  <c r="E288" i="9"/>
  <c r="B288" i="9" s="1"/>
  <c r="I10" i="9"/>
  <c r="G163" i="9"/>
  <c r="E163" i="9" s="1"/>
  <c r="B163" i="9" s="1"/>
  <c r="H166" i="9"/>
  <c r="E166" i="9" s="1"/>
  <c r="B166" i="9" s="1"/>
  <c r="G182" i="9"/>
  <c r="E182" i="9" s="1"/>
  <c r="B182" i="9" s="1"/>
  <c r="G204" i="9"/>
  <c r="E204" i="9" s="1"/>
  <c r="B204" i="9" s="1"/>
  <c r="F218" i="9"/>
  <c r="B218" i="9" s="1"/>
  <c r="B242" i="9"/>
  <c r="B250" i="9"/>
  <c r="B258" i="9"/>
  <c r="B266" i="9"/>
  <c r="G280" i="9"/>
  <c r="E280" i="9" s="1"/>
  <c r="B280" i="9" s="1"/>
  <c r="E69" i="9"/>
  <c r="B69" i="9" s="1"/>
  <c r="E71" i="9"/>
  <c r="B71" i="9" s="1"/>
  <c r="E77" i="9"/>
  <c r="B77" i="9" s="1"/>
  <c r="E79" i="9"/>
  <c r="B79" i="9" s="1"/>
  <c r="E85" i="9"/>
  <c r="B85" i="9" s="1"/>
  <c r="E87" i="9"/>
  <c r="B87" i="9" s="1"/>
  <c r="E95" i="9"/>
  <c r="B95" i="9" s="1"/>
  <c r="G176" i="9"/>
  <c r="E176" i="9" s="1"/>
  <c r="B176" i="9" s="1"/>
  <c r="G192" i="9"/>
  <c r="E192" i="9" s="1"/>
  <c r="B192" i="9" s="1"/>
  <c r="G198" i="9"/>
  <c r="E198" i="9" s="1"/>
  <c r="B198" i="9" s="1"/>
  <c r="F226" i="9"/>
  <c r="B226" i="9" s="1"/>
  <c r="F234" i="9"/>
  <c r="B234" i="9" s="1"/>
  <c r="F242" i="9"/>
  <c r="F277" i="9"/>
  <c r="E285" i="9"/>
  <c r="B285" i="9" s="1"/>
  <c r="H25" i="1" l="1"/>
  <c r="G3" i="1"/>
  <c r="F7" i="4"/>
  <c r="H1483" i="1"/>
  <c r="F213" i="9"/>
  <c r="B213" i="9" s="1"/>
  <c r="G259" i="1"/>
  <c r="F263" i="4"/>
  <c r="H248" i="1"/>
  <c r="G248" i="1"/>
  <c r="H232" i="1"/>
  <c r="G232" i="1"/>
  <c r="F163" i="4"/>
  <c r="H116" i="1"/>
  <c r="G116" i="1"/>
  <c r="G102" i="1"/>
  <c r="H102" i="1"/>
  <c r="H108" i="1"/>
  <c r="G108" i="1"/>
  <c r="F106" i="4"/>
  <c r="H70" i="1"/>
  <c r="G70" i="1"/>
  <c r="E6" i="4"/>
  <c r="F6" i="4" s="1"/>
  <c r="H4" i="1"/>
  <c r="G4" i="1"/>
  <c r="H16" i="3"/>
  <c r="C2" i="1"/>
  <c r="F311" i="4"/>
  <c r="D298" i="4"/>
  <c r="D412" i="4" s="1"/>
  <c r="C306" i="1"/>
  <c r="H587" i="1"/>
  <c r="G587" i="1"/>
  <c r="H449" i="1"/>
  <c r="G449" i="1"/>
  <c r="G1524" i="1"/>
  <c r="H1524" i="1"/>
  <c r="H25" i="3"/>
  <c r="F35" i="6"/>
  <c r="C1329" i="1"/>
  <c r="F363" i="4"/>
  <c r="C358" i="1"/>
  <c r="D43" i="8"/>
  <c r="E68" i="5"/>
  <c r="G310" i="9"/>
  <c r="E310" i="9" s="1"/>
  <c r="B310" i="9" s="1"/>
  <c r="F206" i="5"/>
  <c r="C1183" i="1"/>
  <c r="I1457" i="1"/>
  <c r="G312" i="1"/>
  <c r="H312" i="1"/>
  <c r="F237" i="5"/>
  <c r="H23" i="3"/>
  <c r="C1214" i="1"/>
  <c r="F567" i="4"/>
  <c r="C561" i="1"/>
  <c r="F643" i="4"/>
  <c r="D637" i="1"/>
  <c r="F580" i="4"/>
  <c r="C574" i="1"/>
  <c r="I1458" i="1"/>
  <c r="H27" i="3"/>
  <c r="F114" i="6"/>
  <c r="C1408" i="1"/>
  <c r="E289" i="9"/>
  <c r="B289" i="9" s="1"/>
  <c r="E175" i="5"/>
  <c r="D1152" i="1" s="1"/>
  <c r="D1153" i="1"/>
  <c r="I22" i="3"/>
  <c r="E408" i="4"/>
  <c r="D403" i="1" s="1"/>
  <c r="D345" i="1"/>
  <c r="F593" i="4"/>
  <c r="D350" i="4"/>
  <c r="I1447" i="1"/>
  <c r="E528" i="4"/>
  <c r="H41" i="1"/>
  <c r="G41" i="1"/>
  <c r="H436" i="1"/>
  <c r="G436" i="1"/>
  <c r="H215" i="1"/>
  <c r="G215" i="1"/>
  <c r="F484" i="4"/>
  <c r="C478" i="1"/>
  <c r="F50" i="4"/>
  <c r="C46" i="1"/>
  <c r="F196" i="4"/>
  <c r="C192" i="1"/>
  <c r="E420" i="4"/>
  <c r="D415" i="1"/>
  <c r="D1435" i="1"/>
  <c r="I28" i="3"/>
  <c r="H159" i="1"/>
  <c r="G159" i="1"/>
  <c r="H19" i="9"/>
  <c r="E19" i="9" s="1"/>
  <c r="B19" i="9" s="1"/>
  <c r="E151" i="4"/>
  <c r="F224" i="4"/>
  <c r="C220" i="1"/>
  <c r="H40" i="1"/>
  <c r="G40" i="1"/>
  <c r="I1463" i="1"/>
  <c r="F625" i="4"/>
  <c r="C619" i="1"/>
  <c r="I1451" i="1"/>
  <c r="F644" i="4"/>
  <c r="C638" i="1"/>
  <c r="D420" i="4"/>
  <c r="F421" i="4"/>
  <c r="C415" i="1"/>
  <c r="I25" i="3"/>
  <c r="D1329" i="1"/>
  <c r="H1112" i="1"/>
  <c r="G1112" i="1"/>
  <c r="F515" i="4"/>
  <c r="C509" i="1"/>
  <c r="F344" i="4"/>
  <c r="C339" i="1"/>
  <c r="F396" i="4"/>
  <c r="C391" i="1"/>
  <c r="H575" i="1"/>
  <c r="G575" i="1"/>
  <c r="I1466" i="1"/>
  <c r="H149" i="1"/>
  <c r="G149" i="1"/>
  <c r="E314" i="9"/>
  <c r="I10" i="3" s="1"/>
  <c r="B315" i="9"/>
  <c r="F472" i="4"/>
  <c r="C466" i="1"/>
  <c r="F68" i="5"/>
  <c r="H21" i="3"/>
  <c r="C1046" i="1"/>
  <c r="F5" i="6"/>
  <c r="D141" i="6"/>
  <c r="H24" i="3"/>
  <c r="C1299" i="1"/>
  <c r="D528" i="4"/>
  <c r="F529" i="4"/>
  <c r="C523" i="1"/>
  <c r="F139" i="4"/>
  <c r="C135" i="1"/>
  <c r="F118" i="5"/>
  <c r="C1096" i="1"/>
  <c r="I1462" i="1"/>
  <c r="K1450" i="9"/>
  <c r="I34" i="3"/>
  <c r="C1517" i="1"/>
  <c r="G313" i="9"/>
  <c r="E313" i="9" s="1"/>
  <c r="B313" i="9" s="1"/>
  <c r="D175" i="5"/>
  <c r="F176" i="5"/>
  <c r="H22" i="3"/>
  <c r="C1153" i="1"/>
  <c r="F129" i="6"/>
  <c r="C1423" i="1"/>
  <c r="H412" i="1"/>
  <c r="G412" i="1"/>
  <c r="H424" i="1"/>
  <c r="G424" i="1"/>
  <c r="D6" i="5"/>
  <c r="D293" i="1"/>
  <c r="E407" i="4"/>
  <c r="D402" i="1" s="1"/>
  <c r="H1057" i="1"/>
  <c r="G1057" i="1"/>
  <c r="H321" i="1"/>
  <c r="G321" i="1"/>
  <c r="I1443" i="1"/>
  <c r="H21" i="9"/>
  <c r="G21" i="9"/>
  <c r="D151" i="4"/>
  <c r="F152" i="4"/>
  <c r="C148" i="1"/>
  <c r="F215" i="4"/>
  <c r="D211" i="1"/>
  <c r="I16" i="3" l="1"/>
  <c r="E412" i="4"/>
  <c r="E639" i="4" s="1"/>
  <c r="D2" i="1"/>
  <c r="G2" i="1" s="1"/>
  <c r="D639" i="4"/>
  <c r="C407" i="1"/>
  <c r="H1517" i="1"/>
  <c r="G1517" i="1"/>
  <c r="H11" i="3"/>
  <c r="I21" i="3"/>
  <c r="D1046" i="1"/>
  <c r="E6" i="5"/>
  <c r="E21" i="9"/>
  <c r="H1153" i="1"/>
  <c r="G1153" i="1"/>
  <c r="H9" i="3"/>
  <c r="H1299" i="1"/>
  <c r="G1299" i="1"/>
  <c r="H466" i="1"/>
  <c r="G466" i="1"/>
  <c r="I17" i="3"/>
  <c r="E289" i="4"/>
  <c r="D147" i="1"/>
  <c r="H192" i="1"/>
  <c r="G192" i="1"/>
  <c r="H561" i="1"/>
  <c r="G561" i="1"/>
  <c r="H1183" i="1"/>
  <c r="G1183" i="1"/>
  <c r="I35" i="3"/>
  <c r="C1518" i="1"/>
  <c r="G312" i="9"/>
  <c r="E312" i="9" s="1"/>
  <c r="H148" i="1"/>
  <c r="G148" i="1"/>
  <c r="H523" i="1"/>
  <c r="G523" i="1"/>
  <c r="G284" i="9"/>
  <c r="E284" i="9" s="1"/>
  <c r="B284" i="9" s="1"/>
  <c r="F6" i="5"/>
  <c r="G278" i="9"/>
  <c r="C984" i="1"/>
  <c r="H1096" i="1"/>
  <c r="G1096" i="1"/>
  <c r="G358" i="1"/>
  <c r="H358" i="1"/>
  <c r="H638" i="1"/>
  <c r="G638" i="1"/>
  <c r="H1408" i="1"/>
  <c r="G1408" i="1"/>
  <c r="H637" i="1"/>
  <c r="G637" i="1"/>
  <c r="E635" i="4"/>
  <c r="D629" i="1" s="1"/>
  <c r="D414" i="1"/>
  <c r="H2" i="1"/>
  <c r="H391" i="1"/>
  <c r="G391" i="1"/>
  <c r="F141" i="6"/>
  <c r="H28" i="3"/>
  <c r="C1435" i="1"/>
  <c r="G46" i="1"/>
  <c r="H46" i="1"/>
  <c r="H1214" i="1"/>
  <c r="G1214" i="1"/>
  <c r="H509" i="1"/>
  <c r="G509" i="1"/>
  <c r="H1423" i="1"/>
  <c r="G1423" i="1"/>
  <c r="G220" i="1"/>
  <c r="H220" i="1"/>
  <c r="H619" i="1"/>
  <c r="G619" i="1"/>
  <c r="H211" i="1"/>
  <c r="G211" i="1"/>
  <c r="F175" i="5"/>
  <c r="C1152" i="1"/>
  <c r="H135" i="1"/>
  <c r="G135" i="1"/>
  <c r="H339" i="1"/>
  <c r="G339" i="1"/>
  <c r="H415" i="1"/>
  <c r="G415" i="1"/>
  <c r="H574" i="1"/>
  <c r="G574" i="1"/>
  <c r="G1329" i="1"/>
  <c r="H1329" i="1"/>
  <c r="H1046" i="1"/>
  <c r="G1046" i="1"/>
  <c r="D635" i="4"/>
  <c r="F420" i="4"/>
  <c r="C414" i="1"/>
  <c r="F298" i="4"/>
  <c r="C293" i="1"/>
  <c r="D407" i="4"/>
  <c r="D408" i="4"/>
  <c r="F350" i="4"/>
  <c r="C345" i="1"/>
  <c r="H17" i="3"/>
  <c r="F151" i="4"/>
  <c r="D289" i="4"/>
  <c r="C147" i="1"/>
  <c r="D636" i="4"/>
  <c r="F528" i="4"/>
  <c r="C522" i="1"/>
  <c r="G317" i="9"/>
  <c r="E317" i="9" s="1"/>
  <c r="H478" i="1"/>
  <c r="G478" i="1"/>
  <c r="E636" i="4"/>
  <c r="D630" i="1" s="1"/>
  <c r="D522" i="1"/>
  <c r="H306" i="1"/>
  <c r="G306" i="1"/>
  <c r="F412" i="4" l="1"/>
  <c r="D407" i="1"/>
  <c r="H407" i="1" s="1"/>
  <c r="H345" i="1"/>
  <c r="G345" i="1"/>
  <c r="E413" i="4"/>
  <c r="E291" i="4"/>
  <c r="D287" i="1" s="1"/>
  <c r="D285" i="1"/>
  <c r="E290" i="4"/>
  <c r="D286" i="1" s="1"/>
  <c r="N3" i="9"/>
  <c r="H147" i="1"/>
  <c r="G147" i="1"/>
  <c r="B21" i="9"/>
  <c r="F636" i="4"/>
  <c r="C630" i="1"/>
  <c r="H1518" i="1"/>
  <c r="G1518" i="1"/>
  <c r="E316" i="9"/>
  <c r="B317" i="9"/>
  <c r="H1152" i="1"/>
  <c r="G1152" i="1"/>
  <c r="H1435" i="1"/>
  <c r="G1435" i="1"/>
  <c r="H278" i="9"/>
  <c r="E278" i="9" s="1"/>
  <c r="D984" i="1"/>
  <c r="H8" i="3" s="1"/>
  <c r="F635" i="4"/>
  <c r="C629" i="1"/>
  <c r="E311" i="9"/>
  <c r="I11" i="3" s="1"/>
  <c r="B312" i="9"/>
  <c r="F408" i="4"/>
  <c r="C403" i="1"/>
  <c r="K3" i="9"/>
  <c r="I9" i="3"/>
  <c r="F289" i="4"/>
  <c r="D413" i="4"/>
  <c r="D291" i="4"/>
  <c r="C285" i="1"/>
  <c r="D290" i="4"/>
  <c r="F407" i="4"/>
  <c r="C402" i="1"/>
  <c r="H293" i="1"/>
  <c r="G293" i="1"/>
  <c r="H522" i="1"/>
  <c r="G522" i="1"/>
  <c r="H414" i="1"/>
  <c r="G414" i="1"/>
  <c r="D633" i="1"/>
  <c r="F639" i="4"/>
  <c r="C633" i="1"/>
  <c r="G407" i="1" l="1"/>
  <c r="M3" i="9"/>
  <c r="B278" i="9"/>
  <c r="E277" i="9"/>
  <c r="I8" i="3" s="1"/>
  <c r="H629" i="1"/>
  <c r="G629" i="1"/>
  <c r="F290" i="4"/>
  <c r="C286" i="1"/>
  <c r="H403" i="1"/>
  <c r="G403" i="1"/>
  <c r="G984" i="1"/>
  <c r="E640" i="4"/>
  <c r="E415" i="4"/>
  <c r="D410" i="1" s="1"/>
  <c r="D408" i="1"/>
  <c r="E414" i="4"/>
  <c r="D409" i="1" s="1"/>
  <c r="G402" i="1"/>
  <c r="H402" i="1"/>
  <c r="H984" i="1"/>
  <c r="F291" i="4"/>
  <c r="C287" i="1"/>
  <c r="H285" i="1"/>
  <c r="G285" i="1"/>
  <c r="H633" i="1"/>
  <c r="G633" i="1"/>
  <c r="D640" i="4"/>
  <c r="F413" i="4"/>
  <c r="D415" i="4"/>
  <c r="C408" i="1"/>
  <c r="D414" i="4"/>
  <c r="H630" i="1"/>
  <c r="G630" i="1"/>
  <c r="G408" i="1" l="1"/>
  <c r="H408" i="1"/>
  <c r="E642" i="4"/>
  <c r="D634" i="1"/>
  <c r="E641" i="4"/>
  <c r="H287" i="1"/>
  <c r="G287" i="1"/>
  <c r="H286" i="1"/>
  <c r="G286" i="1"/>
  <c r="F414" i="4"/>
  <c r="C409" i="1"/>
  <c r="F415" i="4"/>
  <c r="C410" i="1"/>
  <c r="D642" i="4"/>
  <c r="C634" i="1"/>
  <c r="F640" i="4"/>
  <c r="D641" i="4"/>
  <c r="F642" i="4" l="1"/>
  <c r="D646" i="4"/>
  <c r="C636" i="1"/>
  <c r="H410" i="1"/>
  <c r="G410" i="1"/>
  <c r="E645" i="4"/>
  <c r="D635" i="1"/>
  <c r="G634" i="1"/>
  <c r="H634" i="1"/>
  <c r="H409" i="1"/>
  <c r="G409" i="1"/>
  <c r="E646" i="4"/>
  <c r="D636" i="1"/>
  <c r="D645" i="4"/>
  <c r="F641" i="4"/>
  <c r="C635" i="1"/>
  <c r="I18" i="3" l="1"/>
  <c r="D639" i="1"/>
  <c r="H7" i="3" s="1"/>
  <c r="F645" i="4"/>
  <c r="H18" i="3"/>
  <c r="C639" i="1"/>
  <c r="H19" i="3"/>
  <c r="F646" i="4"/>
  <c r="C640" i="1"/>
  <c r="H635" i="1"/>
  <c r="G635" i="1"/>
  <c r="I19" i="3"/>
  <c r="D640" i="1"/>
  <c r="G276" i="9"/>
  <c r="E276" i="9" s="1"/>
  <c r="B276" i="9" s="1"/>
  <c r="G636" i="1"/>
  <c r="H636" i="1"/>
  <c r="H639" i="1" l="1"/>
  <c r="G639" i="1"/>
  <c r="H640" i="1"/>
  <c r="G640" i="1"/>
  <c r="J3" i="9"/>
  <c r="G274" i="9" l="1"/>
  <c r="M272" i="9"/>
  <c r="L272" i="9"/>
  <c r="H18" i="9"/>
  <c r="H274" i="9"/>
  <c r="G18" i="9"/>
  <c r="M15" i="9"/>
  <c r="G15" i="9"/>
  <c r="I8" i="9"/>
  <c r="L15" i="9"/>
  <c r="H16" i="9"/>
  <c r="I17" i="9"/>
  <c r="K9" i="9"/>
  <c r="K7" i="9"/>
  <c r="J13" i="9"/>
  <c r="L16" i="9"/>
  <c r="I13" i="9"/>
  <c r="J11" i="9"/>
  <c r="I6" i="9"/>
  <c r="I11" i="9"/>
  <c r="J12" i="9"/>
  <c r="I9" i="9"/>
  <c r="J8" i="9"/>
  <c r="H15" i="9"/>
  <c r="I5" i="9"/>
  <c r="J9" i="9"/>
  <c r="J5" i="9"/>
  <c r="K5" i="9"/>
  <c r="J10" i="9"/>
  <c r="J7" i="9"/>
  <c r="J6" i="9"/>
  <c r="H17" i="9"/>
  <c r="G16" i="9"/>
  <c r="K12" i="9"/>
  <c r="K8" i="9"/>
  <c r="I7" i="9"/>
  <c r="J17" i="9"/>
  <c r="K11" i="9"/>
  <c r="K13" i="9"/>
  <c r="K10" i="9"/>
  <c r="M16" i="9"/>
  <c r="G17" i="9"/>
  <c r="K6" i="9"/>
  <c r="I12" i="9"/>
  <c r="F16" i="9" l="1"/>
  <c r="F272" i="9"/>
  <c r="B272" i="9" s="1"/>
  <c r="E12" i="9"/>
  <c r="B12" i="9" s="1"/>
  <c r="E7" i="9"/>
  <c r="B7" i="9" s="1"/>
  <c r="E11" i="9"/>
  <c r="B11" i="9" s="1"/>
  <c r="E274" i="9"/>
  <c r="B274" i="9" s="1"/>
  <c r="E9" i="9"/>
  <c r="B9" i="9" s="1"/>
  <c r="E18" i="9"/>
  <c r="B18" i="9" s="1"/>
  <c r="E10" i="9"/>
  <c r="B10" i="9" s="1"/>
  <c r="E6" i="9"/>
  <c r="B6" i="9" s="1"/>
  <c r="E17" i="9"/>
  <c r="B17" i="9" s="1"/>
  <c r="F15" i="9"/>
  <c r="E15" i="9"/>
  <c r="E16" i="9"/>
  <c r="E5" i="9"/>
  <c r="E13" i="9"/>
  <c r="B13" i="9" s="1"/>
  <c r="E8" i="9"/>
  <c r="B8" i="9" s="1"/>
  <c r="F20" i="9" l="1"/>
  <c r="B16" i="9"/>
  <c r="F14" i="9"/>
  <c r="E20" i="9"/>
  <c r="I7" i="3" s="1"/>
  <c r="B5" i="9"/>
  <c r="E4" i="9"/>
  <c r="B15" i="9"/>
  <c r="E1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<sst xmlns="http://schemas.openxmlformats.org/spreadsheetml/2006/main" count="4362" uniqueCount="3424">
  <si>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</si>
  <si>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</si>
  <si>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</si>
  <si>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</si>
  <si>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</si>
  <si>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</si>
  <si>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</si>
  <si>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</si>
  <si>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</si>
  <si>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</si>
  <si>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</si>
  <si>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</si>
  <si>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</si>
  <si>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</si>
  <si>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</si>
  <si>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</si>
  <si>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</si>
  <si>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</si>
  <si>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</si>
  <si>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</si>
  <si>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</si>
  <si>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</si>
  <si>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</si>
  <si>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</si>
  <si>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</si>
  <si>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</si>
  <si>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</si>
  <si>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</si>
  <si>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</si>
  <si>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</si>
  <si>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</si>
  <si>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VISOKO</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</si>
  <si>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</si>
  <si>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</si>
  <si>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</si>
  <si>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</si>
  <si>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</si>
  <si>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</si>
  <si>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</si>
  <si>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</si>
  <si>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</si>
  <si>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</si>
  <si>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</si>
  <si>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</si>
  <si>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</si>
  <si>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</si>
  <si>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</si>
  <si>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</si>
  <si>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</si>
  <si>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31278 - OPĆINA VISOKO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</si>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</sst>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545948.96</v>
      </c>
      <c r="D2" s="6">
        <f>'PR-RAS'!E6</f>
        <v>574878.69000000006</v>
      </c>
      <c r="E2" s="6">
        <v>0</v>
      </c>
      <c r="F2" s="6">
        <v>0</v>
      </c>
      <c r="G2" s="7">
        <f t="shared" ref="G2:G264" si="0">(B2/1000)*(C2*1+D2*2)</f>
        <v>1695.7063400000002</v>
      </c>
      <c r="H2" s="7">
        <f t="shared" ref="H2:H264" si="1">ABS(C2-ROUND(C2,0))+ABS(D2-ROUND(D2,0))</f>
        <v>0.34999999997671694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239298.98</v>
      </c>
      <c r="D3" s="1">
        <f>'PR-RAS'!E7</f>
        <v>254115.40000000002</v>
      </c>
      <c r="E3" s="1">
        <v>0</v>
      </c>
      <c r="F3" s="1">
        <v>0</v>
      </c>
      <c r="G3" s="2">
        <f t="shared" si="0"/>
        <v>1495.0595600000001</v>
      </c>
      <c r="H3" s="2">
        <f t="shared" si="1"/>
        <v>0.42000000001280569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235202.07</v>
      </c>
      <c r="D4" s="1">
        <f>'PR-RAS'!E8</f>
        <v>248503.7</v>
      </c>
      <c r="E4" s="1">
        <v>0</v>
      </c>
      <c r="F4" s="1">
        <v>0</v>
      </c>
      <c r="G4" s="2">
        <f t="shared" si="0"/>
        <v>2196.6284099999998</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235202.07</v>
      </c>
      <c r="D5" s="1">
        <f>'PR-RAS'!E9</f>
        <v>248503.7</v>
      </c>
      <c r="E5" s="1">
        <v>0</v>
      </c>
      <c r="F5" s="1">
        <v>0</v>
      </c>
      <c r="G5" s="2">
        <f t="shared" si="0"/>
        <v>2928.83788</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1338.1</v>
      </c>
      <c r="D19" s="1">
        <f>'PR-RAS'!E23</f>
        <v>2754.9399999999996</v>
      </c>
      <c r="E19" s="1">
        <v>0</v>
      </c>
      <c r="F19" s="1">
        <v>0</v>
      </c>
      <c r="G19" s="2">
        <f t="shared" si="0"/>
        <v>123.26363999999998</v>
      </c>
      <c r="H19" s="2">
        <f t="shared" si="1"/>
        <v>0.16000000000030923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1110.32</v>
      </c>
      <c r="D20" s="1">
        <f>'PR-RAS'!E24</f>
        <v>1334.37</v>
      </c>
      <c r="E20" s="1">
        <v>0</v>
      </c>
      <c r="F20" s="1">
        <v>0</v>
      </c>
      <c r="G20" s="2">
        <f t="shared" si="0"/>
        <v>71.802139999999994</v>
      </c>
      <c r="H20" s="2">
        <f t="shared" si="1"/>
        <v>0.6899999999998272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227.78</v>
      </c>
      <c r="D23" s="1">
        <f>'PR-RAS'!E27</f>
        <v>1420.57</v>
      </c>
      <c r="E23" s="1">
        <v>0</v>
      </c>
      <c r="F23" s="1">
        <v>0</v>
      </c>
      <c r="G23" s="2">
        <f t="shared" si="0"/>
        <v>67.516239999999996</v>
      </c>
      <c r="H23" s="2">
        <f t="shared" si="1"/>
        <v>0.65000000000006253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2758.81</v>
      </c>
      <c r="D25" s="1">
        <f>'PR-RAS'!E29</f>
        <v>2856.76</v>
      </c>
      <c r="E25" s="1">
        <v>0</v>
      </c>
      <c r="F25" s="1">
        <v>0</v>
      </c>
      <c r="G25" s="2">
        <f t="shared" si="0"/>
        <v>203.33592000000002</v>
      </c>
      <c r="H25" s="2">
        <f t="shared" si="1"/>
        <v>0.42999999999983629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2758.81</v>
      </c>
      <c r="D27" s="1">
        <f>'PR-RAS'!E31</f>
        <v>2856.76</v>
      </c>
      <c r="E27" s="1">
        <v>0</v>
      </c>
      <c r="F27" s="1">
        <v>0</v>
      </c>
      <c r="G27" s="2">
        <f t="shared" si="0"/>
        <v>220.28057999999999</v>
      </c>
      <c r="H27" s="2">
        <f t="shared" si="1"/>
        <v>0.42999999999983629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278452.07999999996</v>
      </c>
      <c r="D46" s="1">
        <f>'PR-RAS'!E50</f>
        <v>290822.46999999997</v>
      </c>
      <c r="E46" s="1">
        <v>0</v>
      </c>
      <c r="F46" s="1">
        <v>0</v>
      </c>
      <c r="G46" s="2">
        <f t="shared" si="0"/>
        <v>38704.365899999997</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252073.41999999998</v>
      </c>
      <c r="D55" s="1">
        <f>'PR-RAS'!E59</f>
        <v>235016.12</v>
      </c>
      <c r="E55" s="1">
        <v>0</v>
      </c>
      <c r="F55" s="1">
        <v>0</v>
      </c>
      <c r="G55" s="2">
        <f t="shared" si="0"/>
        <v>38993.705639999993</v>
      </c>
      <c r="H55" s="2">
        <f t="shared" si="1"/>
        <v>0.53999999997904524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196965</v>
      </c>
      <c r="D56" s="1">
        <f>'PR-RAS'!E60</f>
        <v>215016.12</v>
      </c>
      <c r="E56" s="1">
        <v>0</v>
      </c>
      <c r="F56" s="1">
        <v>0</v>
      </c>
      <c r="G56" s="2">
        <f t="shared" si="0"/>
        <v>34484.8482</v>
      </c>
      <c r="H56" s="2">
        <f t="shared" si="1"/>
        <v>0.11999999999534339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55108.42</v>
      </c>
      <c r="D57" s="1">
        <f>'PR-RAS'!E61</f>
        <v>20000</v>
      </c>
      <c r="E57" s="1">
        <v>0</v>
      </c>
      <c r="F57" s="1">
        <v>0</v>
      </c>
      <c r="G57" s="2">
        <f t="shared" si="0"/>
        <v>5326.0715200000004</v>
      </c>
      <c r="H57" s="2">
        <f t="shared" si="1"/>
        <v>0.41999999999825377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26378.66</v>
      </c>
      <c r="D70" s="1">
        <f>'PR-RAS'!E74</f>
        <v>55806.35</v>
      </c>
      <c r="E70" s="1">
        <v>0</v>
      </c>
      <c r="F70" s="1">
        <v>0</v>
      </c>
      <c r="G70" s="2">
        <f t="shared" si="0"/>
        <v>9521.403839999999</v>
      </c>
      <c r="H70" s="2">
        <f t="shared" si="1"/>
        <v>0.68999999999869033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26378.66</v>
      </c>
      <c r="D72" s="1">
        <f>'PR-RAS'!E76</f>
        <v>55806.35</v>
      </c>
      <c r="E72" s="1">
        <v>0</v>
      </c>
      <c r="F72" s="1">
        <v>0</v>
      </c>
      <c r="G72" s="2">
        <f t="shared" si="0"/>
        <v>9797.386559999999</v>
      </c>
      <c r="H72" s="2">
        <f t="shared" si="1"/>
        <v>0.68999999999869033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2167.81</v>
      </c>
      <c r="D78" s="1">
        <f>'PR-RAS'!E82</f>
        <v>2055.56</v>
      </c>
      <c r="E78" s="1">
        <v>0</v>
      </c>
      <c r="F78" s="1">
        <v>0</v>
      </c>
      <c r="G78" s="2">
        <f t="shared" si="0"/>
        <v>483.47761000000003</v>
      </c>
      <c r="H78" s="2">
        <f t="shared" si="1"/>
        <v>0.63000000000010914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2167.81</v>
      </c>
      <c r="D87" s="1">
        <f>'PR-RAS'!E91</f>
        <v>2055.56</v>
      </c>
      <c r="E87" s="1">
        <v>0</v>
      </c>
      <c r="F87" s="1">
        <v>0</v>
      </c>
      <c r="G87" s="2">
        <f t="shared" si="0"/>
        <v>539.98797999999999</v>
      </c>
      <c r="H87" s="2">
        <f t="shared" si="1"/>
        <v>0.63000000000010914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301.39</v>
      </c>
      <c r="D88" s="1">
        <f>'PR-RAS'!E92</f>
        <v>658.72</v>
      </c>
      <c r="E88" s="1">
        <v>0</v>
      </c>
      <c r="F88" s="1">
        <v>0</v>
      </c>
      <c r="G88" s="2">
        <f t="shared" si="0"/>
        <v>140.83820999999998</v>
      </c>
      <c r="H88" s="2">
        <f t="shared" si="1"/>
        <v>0.66999999999995907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1401.9</v>
      </c>
      <c r="D89" s="1">
        <f>'PR-RAS'!E93</f>
        <v>807.76</v>
      </c>
      <c r="E89" s="1">
        <v>0</v>
      </c>
      <c r="F89" s="1">
        <v>0</v>
      </c>
      <c r="G89" s="2">
        <f t="shared" si="0"/>
        <v>265.53296</v>
      </c>
      <c r="H89" s="2">
        <f t="shared" si="1"/>
        <v>0.33999999999991815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464.52</v>
      </c>
      <c r="D90" s="1">
        <f>'PR-RAS'!E94</f>
        <v>465</v>
      </c>
      <c r="E90" s="1">
        <v>0</v>
      </c>
      <c r="F90" s="1">
        <v>0</v>
      </c>
      <c r="G90" s="2">
        <f t="shared" si="0"/>
        <v>124.11228</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124.08</v>
      </c>
      <c r="E93" s="1">
        <v>0</v>
      </c>
      <c r="F93" s="1">
        <v>0</v>
      </c>
      <c r="G93" s="2">
        <f t="shared" si="0"/>
        <v>22.830719999999999</v>
      </c>
      <c r="H93" s="2">
        <f t="shared" si="1"/>
        <v>7.9999999999998295E-2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26030.090000000004</v>
      </c>
      <c r="D102" s="1">
        <f>'PR-RAS'!E106</f>
        <v>27885.26</v>
      </c>
      <c r="E102" s="1">
        <v>0</v>
      </c>
      <c r="F102" s="1">
        <v>0</v>
      </c>
      <c r="G102" s="2">
        <f t="shared" si="0"/>
        <v>8261.8616099999999</v>
      </c>
      <c r="H102" s="2">
        <f t="shared" si="1"/>
        <v>0.35000000000218279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7680.0800000000008</v>
      </c>
      <c r="D108" s="1">
        <f>'PR-RAS'!E112</f>
        <v>7020.73</v>
      </c>
      <c r="E108" s="1">
        <v>0</v>
      </c>
      <c r="F108" s="1">
        <v>0</v>
      </c>
      <c r="G108" s="2">
        <f t="shared" si="0"/>
        <v>2324.20478</v>
      </c>
      <c r="H108" s="2">
        <f t="shared" si="1"/>
        <v>0.35000000000127329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143.31</v>
      </c>
      <c r="D110" s="1">
        <f>'PR-RAS'!E114</f>
        <v>0</v>
      </c>
      <c r="E110" s="1">
        <v>0</v>
      </c>
      <c r="F110" s="1">
        <v>0</v>
      </c>
      <c r="G110" s="2">
        <f t="shared" si="0"/>
        <v>15.62079</v>
      </c>
      <c r="H110" s="2">
        <f t="shared" si="1"/>
        <v>0.31000000000000227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7536.77</v>
      </c>
      <c r="D113" s="1">
        <f>'PR-RAS'!E117</f>
        <v>7020.73</v>
      </c>
      <c r="E113" s="1">
        <v>0</v>
      </c>
      <c r="F113" s="1">
        <v>0</v>
      </c>
      <c r="G113" s="2">
        <f t="shared" si="0"/>
        <v>2416.7617599999999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18350.010000000002</v>
      </c>
      <c r="D116" s="1">
        <f>'PR-RAS'!E120</f>
        <v>20864.53</v>
      </c>
      <c r="E116" s="1">
        <v>0</v>
      </c>
      <c r="F116" s="1">
        <v>0</v>
      </c>
      <c r="G116" s="2">
        <f t="shared" si="0"/>
        <v>6909.0930500000004</v>
      </c>
      <c r="H116" s="2">
        <f t="shared" si="1"/>
        <v>0.48000000000320142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586.4</v>
      </c>
      <c r="D117" s="1">
        <f>'PR-RAS'!E121</f>
        <v>394.57</v>
      </c>
      <c r="E117" s="1">
        <v>0</v>
      </c>
      <c r="F117" s="1">
        <v>0</v>
      </c>
      <c r="G117" s="2">
        <f t="shared" si="0"/>
        <v>159.56264000000002</v>
      </c>
      <c r="H117" s="2">
        <f t="shared" si="1"/>
        <v>0.82999999999998408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17763.61</v>
      </c>
      <c r="D118" s="1">
        <f>'PR-RAS'!E122</f>
        <v>20469.96</v>
      </c>
      <c r="E118" s="1">
        <v>0</v>
      </c>
      <c r="F118" s="1">
        <v>0</v>
      </c>
      <c r="G118" s="2">
        <f t="shared" si="0"/>
        <v>6868.3130099999998</v>
      </c>
      <c r="H118" s="2">
        <f t="shared" si="1"/>
        <v>0.43000000000029104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260193.88</v>
      </c>
      <c r="D147" s="1">
        <f>'PR-RAS'!E151</f>
        <v>348758.21000000008</v>
      </c>
      <c r="E147" s="1">
        <v>0</v>
      </c>
      <c r="F147" s="1">
        <v>0</v>
      </c>
      <c r="G147" s="2">
        <f t="shared" si="0"/>
        <v>139825.70380000002</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45556.29</v>
      </c>
      <c r="D148" s="1">
        <f>'PR-RAS'!E152</f>
        <v>56083.93</v>
      </c>
      <c r="E148" s="1">
        <v>0</v>
      </c>
      <c r="F148" s="1">
        <v>0</v>
      </c>
      <c r="G148" s="2">
        <f t="shared" si="0"/>
        <v>23185.450049999999</v>
      </c>
      <c r="H148" s="2">
        <f t="shared" si="1"/>
        <v>0.36000000000058208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39105.410000000003</v>
      </c>
      <c r="D149" s="1">
        <f>'PR-RAS'!E153</f>
        <v>47070.36</v>
      </c>
      <c r="E149" s="1">
        <v>0</v>
      </c>
      <c r="F149" s="1">
        <v>0</v>
      </c>
      <c r="G149" s="2">
        <f t="shared" si="0"/>
        <v>19720.427240000001</v>
      </c>
      <c r="H149" s="2">
        <f t="shared" si="1"/>
        <v>0.77000000000407454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39105.410000000003</v>
      </c>
      <c r="D150" s="1">
        <f>'PR-RAS'!E154</f>
        <v>47070.36</v>
      </c>
      <c r="E150" s="1">
        <v>0</v>
      </c>
      <c r="F150" s="1">
        <v>0</v>
      </c>
      <c r="G150" s="2">
        <f t="shared" si="0"/>
        <v>19853.67337</v>
      </c>
      <c r="H150" s="2">
        <f t="shared" si="1"/>
        <v>0.77000000000407454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800</v>
      </c>
      <c r="D154" s="1">
        <f>'PR-RAS'!E158</f>
        <v>2460</v>
      </c>
      <c r="E154" s="1">
        <v>0</v>
      </c>
      <c r="F154" s="1">
        <v>0</v>
      </c>
      <c r="G154" s="2">
        <f t="shared" si="0"/>
        <v>875.16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5650.88</v>
      </c>
      <c r="D155" s="1">
        <f>'PR-RAS'!E159</f>
        <v>6553.57</v>
      </c>
      <c r="E155" s="1">
        <v>0</v>
      </c>
      <c r="F155" s="1">
        <v>0</v>
      </c>
      <c r="G155" s="2">
        <f t="shared" si="0"/>
        <v>2888.7350799999999</v>
      </c>
      <c r="H155" s="2">
        <f t="shared" si="1"/>
        <v>0.5500000000001819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5650.88</v>
      </c>
      <c r="D157" s="1">
        <f>'PR-RAS'!E161</f>
        <v>6553.57</v>
      </c>
      <c r="E157" s="1">
        <v>0</v>
      </c>
      <c r="F157" s="1">
        <v>0</v>
      </c>
      <c r="G157" s="2">
        <f t="shared" si="0"/>
        <v>2926.2511199999999</v>
      </c>
      <c r="H157" s="2">
        <f t="shared" si="1"/>
        <v>0.5500000000001819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133620.53</v>
      </c>
      <c r="D159" s="1">
        <f>'PR-RAS'!E163</f>
        <v>179165.72000000003</v>
      </c>
      <c r="E159" s="1">
        <v>0</v>
      </c>
      <c r="F159" s="1">
        <v>0</v>
      </c>
      <c r="G159" s="2">
        <f t="shared" si="0"/>
        <v>77728.411260000008</v>
      </c>
      <c r="H159" s="2">
        <f t="shared" si="1"/>
        <v>0.74999999997089617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3798.7599999999998</v>
      </c>
      <c r="D160" s="1">
        <f>'PR-RAS'!E164</f>
        <v>2598.9899999999998</v>
      </c>
      <c r="E160" s="1">
        <v>0</v>
      </c>
      <c r="F160" s="1">
        <v>0</v>
      </c>
      <c r="G160" s="2">
        <f t="shared" si="0"/>
        <v>1430.4816599999999</v>
      </c>
      <c r="H160" s="2">
        <f t="shared" si="1"/>
        <v>0.25000000000045475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115</v>
      </c>
      <c r="D161" s="1">
        <f>'PR-RAS'!E165</f>
        <v>0</v>
      </c>
      <c r="E161" s="1">
        <v>0</v>
      </c>
      <c r="F161" s="1">
        <v>0</v>
      </c>
      <c r="G161" s="2">
        <f t="shared" si="0"/>
        <v>18.400000000000002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2598.16</v>
      </c>
      <c r="D162" s="1">
        <f>'PR-RAS'!E166</f>
        <v>2598.9899999999998</v>
      </c>
      <c r="E162" s="1">
        <v>0</v>
      </c>
      <c r="F162" s="1">
        <v>0</v>
      </c>
      <c r="G162" s="2">
        <f t="shared" si="0"/>
        <v>1255.1785399999999</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1085.5999999999999</v>
      </c>
      <c r="D164" s="1">
        <f>'PR-RAS'!E168</f>
        <v>0</v>
      </c>
      <c r="E164" s="1">
        <v>0</v>
      </c>
      <c r="F164" s="1">
        <v>0</v>
      </c>
      <c r="G164" s="2">
        <f t="shared" si="0"/>
        <v>176.9528</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19951.84</v>
      </c>
      <c r="D165" s="1">
        <f>'PR-RAS'!E169</f>
        <v>22436.83</v>
      </c>
      <c r="E165" s="1">
        <v>0</v>
      </c>
      <c r="F165" s="1">
        <v>0</v>
      </c>
      <c r="G165" s="2">
        <f t="shared" si="0"/>
        <v>10631.382</v>
      </c>
      <c r="H165" s="2">
        <f t="shared" si="1"/>
        <v>0.32999999999810825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1679.32</v>
      </c>
      <c r="D166" s="1">
        <f>'PR-RAS'!E170</f>
        <v>978.85</v>
      </c>
      <c r="E166" s="1">
        <v>0</v>
      </c>
      <c r="F166" s="1">
        <v>0</v>
      </c>
      <c r="G166" s="2">
        <f t="shared" si="0"/>
        <v>600.10829999999999</v>
      </c>
      <c r="H166" s="2">
        <f t="shared" si="1"/>
        <v>0.4699999999999136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16334.84</v>
      </c>
      <c r="D168" s="1">
        <f>'PR-RAS'!E172</f>
        <v>20730.330000000002</v>
      </c>
      <c r="E168" s="1">
        <v>0</v>
      </c>
      <c r="F168" s="1">
        <v>0</v>
      </c>
      <c r="G168" s="2">
        <f t="shared" si="0"/>
        <v>9651.8485000000001</v>
      </c>
      <c r="H168" s="2">
        <f t="shared" si="1"/>
        <v>0.49000000000160071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1937.68</v>
      </c>
      <c r="D169" s="1">
        <f>'PR-RAS'!E173</f>
        <v>555.45000000000005</v>
      </c>
      <c r="E169" s="1">
        <v>0</v>
      </c>
      <c r="F169" s="1">
        <v>0</v>
      </c>
      <c r="G169" s="2">
        <f t="shared" si="0"/>
        <v>512.16143999999997</v>
      </c>
      <c r="H169" s="2">
        <f t="shared" si="1"/>
        <v>0.76999999999998181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172.2</v>
      </c>
      <c r="E170" s="1">
        <v>0</v>
      </c>
      <c r="F170" s="1">
        <v>0</v>
      </c>
      <c r="G170" s="2">
        <f t="shared" si="0"/>
        <v>58.203600000000002</v>
      </c>
      <c r="H170" s="2">
        <f t="shared" si="1"/>
        <v>0.19999999999998863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101276.95999999999</v>
      </c>
      <c r="D173" s="1">
        <f>'PR-RAS'!E177</f>
        <v>148637.89000000001</v>
      </c>
      <c r="E173" s="1">
        <v>0</v>
      </c>
      <c r="F173" s="1">
        <v>0</v>
      </c>
      <c r="G173" s="2">
        <f t="shared" si="0"/>
        <v>68551.071279999989</v>
      </c>
      <c r="H173" s="2">
        <f t="shared" si="1"/>
        <v>0.14999999999417923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1944.74</v>
      </c>
      <c r="D174" s="1">
        <f>'PR-RAS'!E178</f>
        <v>3779.58</v>
      </c>
      <c r="E174" s="1">
        <v>0</v>
      </c>
      <c r="F174" s="1">
        <v>0</v>
      </c>
      <c r="G174" s="2">
        <f t="shared" si="0"/>
        <v>1644.1746999999998</v>
      </c>
      <c r="H174" s="2">
        <f t="shared" si="1"/>
        <v>0.68000000000006366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23250.06</v>
      </c>
      <c r="D175" s="1">
        <f>'PR-RAS'!E179</f>
        <v>47388.89</v>
      </c>
      <c r="E175" s="1">
        <v>0</v>
      </c>
      <c r="F175" s="1">
        <v>0</v>
      </c>
      <c r="G175" s="2">
        <f t="shared" si="0"/>
        <v>20536.844159999997</v>
      </c>
      <c r="H175" s="2">
        <f t="shared" si="1"/>
        <v>0.17000000000189175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12057.01</v>
      </c>
      <c r="D176" s="1">
        <f>'PR-RAS'!E180</f>
        <v>12633.75</v>
      </c>
      <c r="E176" s="1">
        <v>0</v>
      </c>
      <c r="F176" s="1">
        <v>0</v>
      </c>
      <c r="G176" s="2">
        <f t="shared" si="0"/>
        <v>6531.7892499999998</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32533.41</v>
      </c>
      <c r="D177" s="1">
        <f>'PR-RAS'!E181</f>
        <v>27642.44</v>
      </c>
      <c r="E177" s="1">
        <v>0</v>
      </c>
      <c r="F177" s="1">
        <v>0</v>
      </c>
      <c r="G177" s="2">
        <f t="shared" si="0"/>
        <v>15456.019039999997</v>
      </c>
      <c r="H177" s="2">
        <f t="shared" si="1"/>
        <v>0.84999999999854481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1455.83</v>
      </c>
      <c r="D178" s="1">
        <f>'PR-RAS'!E182</f>
        <v>4472.63</v>
      </c>
      <c r="E178" s="1">
        <v>0</v>
      </c>
      <c r="F178" s="1">
        <v>0</v>
      </c>
      <c r="G178" s="2">
        <f t="shared" si="0"/>
        <v>1840.9929299999999</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1887.5</v>
      </c>
      <c r="D179" s="1">
        <f>'PR-RAS'!E183</f>
        <v>1595.67</v>
      </c>
      <c r="E179" s="1">
        <v>0</v>
      </c>
      <c r="F179" s="1">
        <v>0</v>
      </c>
      <c r="G179" s="2">
        <f t="shared" si="0"/>
        <v>904.03351999999995</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20880.95</v>
      </c>
      <c r="D180" s="1">
        <f>'PR-RAS'!E184</f>
        <v>45322.45</v>
      </c>
      <c r="E180" s="1">
        <v>0</v>
      </c>
      <c r="F180" s="1">
        <v>0</v>
      </c>
      <c r="G180" s="2">
        <f t="shared" si="0"/>
        <v>19963.127149999997</v>
      </c>
      <c r="H180" s="2">
        <f t="shared" si="1"/>
        <v>0.49999999999636202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2991.79</v>
      </c>
      <c r="D181" s="1">
        <f>'PR-RAS'!E185</f>
        <v>2396.98</v>
      </c>
      <c r="E181" s="1">
        <v>0</v>
      </c>
      <c r="F181" s="1">
        <v>0</v>
      </c>
      <c r="G181" s="2">
        <f t="shared" si="0"/>
        <v>1401.4349999999999</v>
      </c>
      <c r="H181" s="2">
        <f t="shared" si="1"/>
        <v>0.23000000000001819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4275.67</v>
      </c>
      <c r="D182" s="1">
        <f>'PR-RAS'!E186</f>
        <v>3405.5</v>
      </c>
      <c r="E182" s="1">
        <v>0</v>
      </c>
      <c r="F182" s="1">
        <v>0</v>
      </c>
      <c r="G182" s="2">
        <f t="shared" si="0"/>
        <v>2006.6872699999999</v>
      </c>
      <c r="H182" s="2">
        <f t="shared" si="1"/>
        <v>0.82999999999992724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8592.9699999999993</v>
      </c>
      <c r="D184" s="1">
        <f>'PR-RAS'!E188</f>
        <v>5492.01</v>
      </c>
      <c r="E184" s="1">
        <v>0</v>
      </c>
      <c r="F184" s="1">
        <v>0</v>
      </c>
      <c r="G184" s="2">
        <f t="shared" si="0"/>
        <v>3582.5891699999997</v>
      </c>
      <c r="H184" s="2">
        <f t="shared" si="1"/>
        <v>4.0000000000873115E-2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483.78</v>
      </c>
      <c r="D185" s="1">
        <f>'PR-RAS'!E189</f>
        <v>1059.9000000000001</v>
      </c>
      <c r="E185" s="1">
        <v>0</v>
      </c>
      <c r="F185" s="1">
        <v>0</v>
      </c>
      <c r="G185" s="2">
        <f t="shared" si="0"/>
        <v>479.05871999999999</v>
      </c>
      <c r="H185" s="2">
        <f t="shared" si="1"/>
        <v>0.31999999999993634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4369.17</v>
      </c>
      <c r="D187" s="1">
        <f>'PR-RAS'!E191</f>
        <v>2691.68</v>
      </c>
      <c r="E187" s="1">
        <v>0</v>
      </c>
      <c r="F187" s="1">
        <v>0</v>
      </c>
      <c r="G187" s="2">
        <f t="shared" si="0"/>
        <v>1813.9705799999997</v>
      </c>
      <c r="H187" s="2">
        <f t="shared" si="1"/>
        <v>0.49000000000023647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2749.52</v>
      </c>
      <c r="D188" s="1">
        <f>'PR-RAS'!E192</f>
        <v>1279.6600000000001</v>
      </c>
      <c r="E188" s="1">
        <v>0</v>
      </c>
      <c r="F188" s="1">
        <v>0</v>
      </c>
      <c r="G188" s="2">
        <f t="shared" si="0"/>
        <v>992.75308000000007</v>
      </c>
      <c r="H188" s="2">
        <f t="shared" si="1"/>
        <v>0.81999999999993634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990.5</v>
      </c>
      <c r="D191" s="1">
        <f>'PR-RAS'!E195</f>
        <v>460.77</v>
      </c>
      <c r="E191" s="1">
        <v>0</v>
      </c>
      <c r="F191" s="1">
        <v>0</v>
      </c>
      <c r="G191" s="2">
        <f t="shared" si="0"/>
        <v>363.2876</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671.43</v>
      </c>
      <c r="D192" s="1">
        <f>'PR-RAS'!E196</f>
        <v>718.42000000000007</v>
      </c>
      <c r="E192" s="1">
        <v>0</v>
      </c>
      <c r="F192" s="1">
        <v>0</v>
      </c>
      <c r="G192" s="2">
        <f t="shared" si="0"/>
        <v>402.67957000000001</v>
      </c>
      <c r="H192" s="2">
        <f t="shared" si="1"/>
        <v>0.85000000000002274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671.43</v>
      </c>
      <c r="D206" s="1">
        <f>'PR-RAS'!E210</f>
        <v>718.42000000000007</v>
      </c>
      <c r="E206" s="1">
        <v>0</v>
      </c>
      <c r="F206" s="1">
        <v>0</v>
      </c>
      <c r="G206" s="2">
        <f t="shared" si="0"/>
        <v>432.19534999999996</v>
      </c>
      <c r="H206" s="2">
        <f t="shared" si="1"/>
        <v>0.85000000000002274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671.43</v>
      </c>
      <c r="D207" s="1">
        <f>'PR-RAS'!E211</f>
        <v>712.57</v>
      </c>
      <c r="E207" s="1">
        <v>0</v>
      </c>
      <c r="F207" s="1">
        <v>0</v>
      </c>
      <c r="G207" s="2">
        <f t="shared" si="0"/>
        <v>431.89341999999999</v>
      </c>
      <c r="H207" s="2">
        <f t="shared" si="1"/>
        <v>0.85999999999989996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5.85</v>
      </c>
      <c r="E209" s="1">
        <v>0</v>
      </c>
      <c r="F209" s="1">
        <v>0</v>
      </c>
      <c r="G209" s="2">
        <f t="shared" si="0"/>
        <v>2.4335999999999998</v>
      </c>
      <c r="H209" s="2">
        <f t="shared" si="1"/>
        <v>0.15000000000000036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1434.07</v>
      </c>
      <c r="D211" s="1">
        <f>'PR-RAS'!E215</f>
        <v>1910</v>
      </c>
      <c r="E211" s="1">
        <v>0</v>
      </c>
      <c r="F211" s="1">
        <v>0</v>
      </c>
      <c r="G211" s="2">
        <f t="shared" si="0"/>
        <v>1103.3546999999999</v>
      </c>
      <c r="H211" s="2">
        <f t="shared" si="1"/>
        <v>6.9999999999936335E-2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1434.07</v>
      </c>
      <c r="D215" s="1">
        <f>'PR-RAS'!E219</f>
        <v>1910</v>
      </c>
      <c r="E215" s="1">
        <v>0</v>
      </c>
      <c r="F215" s="1">
        <v>0</v>
      </c>
      <c r="G215" s="2">
        <f t="shared" si="0"/>
        <v>1124.3709799999999</v>
      </c>
      <c r="H215" s="2">
        <f t="shared" si="1"/>
        <v>6.9999999999936335E-2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1434.07</v>
      </c>
      <c r="D218" s="1">
        <f>'PR-RAS'!E222</f>
        <v>1910</v>
      </c>
      <c r="E218" s="1">
        <v>0</v>
      </c>
      <c r="F218" s="1">
        <v>0</v>
      </c>
      <c r="G218" s="2">
        <f t="shared" si="0"/>
        <v>1140.13319</v>
      </c>
      <c r="H218" s="2">
        <f t="shared" si="1"/>
        <v>6.9999999999936335E-2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12838.62</v>
      </c>
      <c r="D220" s="1">
        <f>'PR-RAS'!E224</f>
        <v>12150.98</v>
      </c>
      <c r="E220" s="1">
        <v>0</v>
      </c>
      <c r="F220" s="1">
        <v>0</v>
      </c>
      <c r="G220" s="2">
        <f t="shared" si="0"/>
        <v>8133.7870200000007</v>
      </c>
      <c r="H220" s="2">
        <f t="shared" si="1"/>
        <v>0.3999999999996362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12838.62</v>
      </c>
      <c r="D232" s="1">
        <f>'PR-RAS'!E236</f>
        <v>12150.98</v>
      </c>
      <c r="E232" s="1">
        <v>0</v>
      </c>
      <c r="F232" s="1">
        <v>0</v>
      </c>
      <c r="G232" s="2">
        <f t="shared" si="0"/>
        <v>8579.4739800000007</v>
      </c>
      <c r="H232" s="2">
        <f t="shared" si="1"/>
        <v>0.3999999999996362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12838.62</v>
      </c>
      <c r="D233" s="1">
        <f>'PR-RAS'!E237</f>
        <v>12150.98</v>
      </c>
      <c r="E233" s="1">
        <v>0</v>
      </c>
      <c r="F233" s="1">
        <v>0</v>
      </c>
      <c r="G233" s="2">
        <f t="shared" si="0"/>
        <v>8616.61456</v>
      </c>
      <c r="H233" s="2">
        <f t="shared" si="1"/>
        <v>0.3999999999996362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37434.26</v>
      </c>
      <c r="D248" s="1">
        <f>'PR-RAS'!E252</f>
        <v>48975.320000000007</v>
      </c>
      <c r="E248" s="1">
        <v>0</v>
      </c>
      <c r="F248" s="1">
        <v>0</v>
      </c>
      <c r="G248" s="2">
        <f t="shared" si="0"/>
        <v>33440.070300000007</v>
      </c>
      <c r="H248" s="2">
        <f t="shared" si="1"/>
        <v>0.58000000000902219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37434.26</v>
      </c>
      <c r="D255" s="1">
        <f>'PR-RAS'!E259</f>
        <v>48975.320000000007</v>
      </c>
      <c r="E255" s="1">
        <v>0</v>
      </c>
      <c r="F255" s="1">
        <v>0</v>
      </c>
      <c r="G255" s="2">
        <f t="shared" si="0"/>
        <v>34387.76460000001</v>
      </c>
      <c r="H255" s="2">
        <f t="shared" si="1"/>
        <v>0.58000000000902219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2287.71</v>
      </c>
      <c r="D256" s="1">
        <f>'PR-RAS'!E260</f>
        <v>2518.59</v>
      </c>
      <c r="E256" s="1">
        <v>0</v>
      </c>
      <c r="F256" s="1">
        <v>0</v>
      </c>
      <c r="G256" s="2">
        <f t="shared" si="0"/>
        <v>1867.8469500000001</v>
      </c>
      <c r="H256" s="2">
        <f t="shared" si="1"/>
        <v>0.6999999999998181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35146.550000000003</v>
      </c>
      <c r="D257" s="1">
        <f>'PR-RAS'!E261</f>
        <v>46456.73</v>
      </c>
      <c r="E257" s="1">
        <v>0</v>
      </c>
      <c r="F257" s="1">
        <v>0</v>
      </c>
      <c r="G257" s="2">
        <f t="shared" si="0"/>
        <v>32783.362560000001</v>
      </c>
      <c r="H257" s="2">
        <f t="shared" si="1"/>
        <v>0.7199999999938882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28638.68</v>
      </c>
      <c r="D259" s="1">
        <f>'PR-RAS'!E263</f>
        <v>49753.84</v>
      </c>
      <c r="E259" s="1">
        <v>0</v>
      </c>
      <c r="F259" s="1">
        <v>0</v>
      </c>
      <c r="G259" s="2">
        <f t="shared" si="0"/>
        <v>33061.760879999994</v>
      </c>
      <c r="H259" s="2">
        <f t="shared" si="1"/>
        <v>0.48000000000320142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27838.68</v>
      </c>
      <c r="D260" s="1">
        <f>'PR-RAS'!E264</f>
        <v>36151.24</v>
      </c>
      <c r="E260" s="1">
        <v>0</v>
      </c>
      <c r="F260" s="1">
        <v>0</v>
      </c>
      <c r="G260" s="2">
        <f t="shared" si="0"/>
        <v>25936.560440000001</v>
      </c>
      <c r="H260" s="2">
        <f t="shared" si="1"/>
        <v>0.55999999999767169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27838.68</v>
      </c>
      <c r="D261" s="1">
        <f>'PR-RAS'!E265</f>
        <v>36151.24</v>
      </c>
      <c r="E261" s="1">
        <v>0</v>
      </c>
      <c r="F261" s="1">
        <v>0</v>
      </c>
      <c r="G261" s="2">
        <f t="shared" si="0"/>
        <v>26036.7016</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800</v>
      </c>
      <c r="D269" s="1">
        <f>'PR-RAS'!E273</f>
        <v>0</v>
      </c>
      <c r="E269" s="1">
        <v>0</v>
      </c>
      <c r="F269" s="1">
        <v>0</v>
      </c>
      <c r="G269" s="2">
        <f t="shared" si="8"/>
        <v>214.4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800</v>
      </c>
      <c r="D270" s="1">
        <f>'PR-RAS'!E274</f>
        <v>0</v>
      </c>
      <c r="E270" s="1">
        <v>0</v>
      </c>
      <c r="F270" s="1">
        <v>0</v>
      </c>
      <c r="G270" s="2">
        <f t="shared" si="8"/>
        <v>215.20000000000002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13602.6</v>
      </c>
      <c r="E275" s="1">
        <v>0</v>
      </c>
      <c r="F275" s="1">
        <v>0</v>
      </c>
      <c r="G275" s="2">
        <f t="shared" si="8"/>
        <v>7454.2248000000009</v>
      </c>
      <c r="H275" s="2">
        <f t="shared" si="9"/>
        <v>0.3999999999996362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13602.6</v>
      </c>
      <c r="E276" s="1">
        <v>0</v>
      </c>
      <c r="F276" s="1">
        <v>0</v>
      </c>
      <c r="G276" s="2">
        <f t="shared" si="8"/>
        <v>7481.4300000000012</v>
      </c>
      <c r="H276" s="2">
        <f t="shared" si="9"/>
        <v>0.3999999999996362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260193.88</v>
      </c>
      <c r="D285" s="1">
        <f>'PR-RAS'!E289</f>
        <v>348758.21000000008</v>
      </c>
      <c r="E285" s="1">
        <v>0</v>
      </c>
      <c r="F285" s="1">
        <v>0</v>
      </c>
      <c r="G285" s="2">
        <f t="shared" si="8"/>
        <v>271989.72520000004</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285755.07999999996</v>
      </c>
      <c r="D286" s="1">
        <f>'PR-RAS'!E290</f>
        <v>226120.47999999998</v>
      </c>
      <c r="E286" s="1">
        <v>0</v>
      </c>
      <c r="F286" s="1">
        <v>0</v>
      </c>
      <c r="G286" s="2">
        <f t="shared" si="8"/>
        <v>210328.87139999995</v>
      </c>
      <c r="H286" s="2">
        <f t="shared" si="9"/>
        <v>0.55999999993946403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2701344.51</v>
      </c>
      <c r="D288" s="1">
        <f>'PR-RAS'!E292</f>
        <v>2938297.36</v>
      </c>
      <c r="E288" s="1">
        <v>0</v>
      </c>
      <c r="F288" s="1">
        <v>0</v>
      </c>
      <c r="G288" s="2">
        <f t="shared" si="8"/>
        <v>2461868.55901</v>
      </c>
      <c r="H288" s="2">
        <f t="shared" si="9"/>
        <v>0.85000000009313226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361.07</v>
      </c>
      <c r="D290" s="1">
        <f>'PR-RAS'!E294</f>
        <v>654.36</v>
      </c>
      <c r="E290" s="1">
        <v>0</v>
      </c>
      <c r="F290" s="1">
        <v>0</v>
      </c>
      <c r="G290" s="2">
        <f t="shared" si="8"/>
        <v>482.56930999999997</v>
      </c>
      <c r="H290" s="2">
        <f t="shared" si="9"/>
        <v>0.43000000000000682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72818.14</v>
      </c>
      <c r="D345" s="1">
        <f>'PR-RAS'!E350</f>
        <v>104361.65000000001</v>
      </c>
      <c r="E345" s="1">
        <v>0</v>
      </c>
      <c r="F345" s="1">
        <v>0</v>
      </c>
      <c r="G345" s="2">
        <f t="shared" si="8"/>
        <v>96850.255359999996</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9301.02</v>
      </c>
      <c r="E346" s="1">
        <v>0</v>
      </c>
      <c r="F346" s="1">
        <v>0</v>
      </c>
      <c r="G346" s="2">
        <f t="shared" si="8"/>
        <v>6417.7038000000002</v>
      </c>
      <c r="H346" s="2">
        <f t="shared" si="9"/>
        <v>2.0000000000436557E-2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9301.02</v>
      </c>
      <c r="E347" s="1">
        <v>0</v>
      </c>
      <c r="F347" s="1">
        <v>0</v>
      </c>
      <c r="G347" s="2">
        <f t="shared" si="8"/>
        <v>6436.30584</v>
      </c>
      <c r="H347" s="2">
        <f t="shared" si="9"/>
        <v>2.0000000000436557E-2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9301.02</v>
      </c>
      <c r="E348" s="1">
        <v>0</v>
      </c>
      <c r="F348" s="1">
        <v>0</v>
      </c>
      <c r="G348" s="2">
        <f t="shared" si="8"/>
        <v>6454.9078799999997</v>
      </c>
      <c r="H348" s="2">
        <f t="shared" si="9"/>
        <v>2.0000000000436557E-2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72818.14</v>
      </c>
      <c r="D358" s="1">
        <f>'PR-RAS'!E363</f>
        <v>95060.63</v>
      </c>
      <c r="E358" s="1">
        <v>0</v>
      </c>
      <c r="F358" s="1">
        <v>0</v>
      </c>
      <c r="G358" s="2">
        <f t="shared" si="8"/>
        <v>93869.3658</v>
      </c>
      <c r="H358" s="2">
        <f t="shared" si="9"/>
        <v>0.50999999999476131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64109.03</v>
      </c>
      <c r="D359" s="1">
        <f>'PR-RAS'!E364</f>
        <v>66305.63</v>
      </c>
      <c r="E359" s="1">
        <v>0</v>
      </c>
      <c r="F359" s="1">
        <v>0</v>
      </c>
      <c r="G359" s="2">
        <f t="shared" si="8"/>
        <v>70425.863819999999</v>
      </c>
      <c r="H359" s="2">
        <f t="shared" si="9"/>
        <v>0.39999999999417923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42365.279999999999</v>
      </c>
      <c r="D362" s="1">
        <f>'PR-RAS'!E367</f>
        <v>63068.13</v>
      </c>
      <c r="E362" s="1">
        <v>0</v>
      </c>
      <c r="F362" s="1">
        <v>0</v>
      </c>
      <c r="G362" s="2">
        <f t="shared" si="8"/>
        <v>60829.055939999991</v>
      </c>
      <c r="H362" s="2">
        <f t="shared" si="9"/>
        <v>0.4099999999962165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21743.75</v>
      </c>
      <c r="D363" s="1">
        <f>'PR-RAS'!E368</f>
        <v>3237.5</v>
      </c>
      <c r="E363" s="1">
        <v>0</v>
      </c>
      <c r="F363" s="1">
        <v>0</v>
      </c>
      <c r="G363" s="2">
        <f t="shared" si="8"/>
        <v>10215.1875</v>
      </c>
      <c r="H363" s="2">
        <f t="shared" si="9"/>
        <v>0.75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6407.9</v>
      </c>
      <c r="D364" s="1">
        <f>'PR-RAS'!E369</f>
        <v>28755</v>
      </c>
      <c r="E364" s="1">
        <v>0</v>
      </c>
      <c r="F364" s="1">
        <v>0</v>
      </c>
      <c r="G364" s="2">
        <f t="shared" si="8"/>
        <v>23202.197700000001</v>
      </c>
      <c r="H364" s="2">
        <f t="shared" si="9"/>
        <v>0.1000000000003638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904.41</v>
      </c>
      <c r="D365" s="1">
        <f>'PR-RAS'!E370</f>
        <v>0</v>
      </c>
      <c r="E365" s="1">
        <v>0</v>
      </c>
      <c r="F365" s="1">
        <v>0</v>
      </c>
      <c r="G365" s="2">
        <f t="shared" si="8"/>
        <v>329.20524</v>
      </c>
      <c r="H365" s="2">
        <f t="shared" si="9"/>
        <v>0.40999999999996817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5503.49</v>
      </c>
      <c r="D371" s="1">
        <f>'PR-RAS'!E376</f>
        <v>28755</v>
      </c>
      <c r="E371" s="1">
        <v>0</v>
      </c>
      <c r="F371" s="1">
        <v>0</v>
      </c>
      <c r="G371" s="2">
        <f t="shared" si="8"/>
        <v>23314.991299999998</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2301.21</v>
      </c>
      <c r="D386" s="1">
        <f>'PR-RAS'!E391</f>
        <v>0</v>
      </c>
      <c r="E386" s="1">
        <v>0</v>
      </c>
      <c r="F386" s="1">
        <v>0</v>
      </c>
      <c r="G386" s="2">
        <f t="shared" si="8"/>
        <v>885.96585000000005</v>
      </c>
      <c r="H386" s="2">
        <f t="shared" si="9"/>
        <v>0.21000000000003638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1375</v>
      </c>
      <c r="D388" s="1">
        <f>'PR-RAS'!E393</f>
        <v>0</v>
      </c>
      <c r="E388" s="1">
        <v>0</v>
      </c>
      <c r="F388" s="1">
        <v>0</v>
      </c>
      <c r="G388" s="2">
        <f t="shared" si="8"/>
        <v>532.125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926.21</v>
      </c>
      <c r="D389" s="1">
        <f>'PR-RAS'!E394</f>
        <v>0</v>
      </c>
      <c r="E389" s="1">
        <v>0</v>
      </c>
      <c r="F389" s="1">
        <v>0</v>
      </c>
      <c r="G389" s="2">
        <f t="shared" si="8"/>
        <v>359.36948000000001</v>
      </c>
      <c r="H389" s="2">
        <f t="shared" si="9"/>
        <v>0.21000000000003638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72818.14</v>
      </c>
      <c r="D403" s="1">
        <f>'PR-RAS'!E408</f>
        <v>104361.65000000001</v>
      </c>
      <c r="E403" s="1">
        <v>0</v>
      </c>
      <c r="F403" s="1">
        <v>0</v>
      </c>
      <c r="G403" s="2">
        <f t="shared" si="8"/>
        <v>113179.65888</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2727675.92</v>
      </c>
      <c r="D405" s="1">
        <f>'PR-RAS'!E410</f>
        <v>2757405.38</v>
      </c>
      <c r="E405" s="1">
        <v>0</v>
      </c>
      <c r="F405" s="1">
        <v>0</v>
      </c>
      <c r="G405" s="2">
        <f t="shared" si="8"/>
        <v>3329964.6187200001</v>
      </c>
      <c r="H405" s="2">
        <f t="shared" si="9"/>
        <v>0.4599999999627471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545948.96</v>
      </c>
      <c r="D407" s="1">
        <f>'PR-RAS'!E412</f>
        <v>574878.69000000006</v>
      </c>
      <c r="E407" s="1">
        <v>0</v>
      </c>
      <c r="F407" s="1">
        <v>0</v>
      </c>
      <c r="G407" s="2">
        <f t="shared" si="8"/>
        <v>688456.77404000005</v>
      </c>
      <c r="H407" s="2">
        <f t="shared" si="9"/>
        <v>0.34999999997671694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333012.02</v>
      </c>
      <c r="D408" s="1">
        <f>'PR-RAS'!E413</f>
        <v>453119.8600000001</v>
      </c>
      <c r="E408" s="1">
        <v>0</v>
      </c>
      <c r="F408" s="1">
        <v>0</v>
      </c>
      <c r="G408" s="2">
        <f t="shared" si="8"/>
        <v>504375.45818000007</v>
      </c>
      <c r="H408" s="2">
        <f t="shared" si="9"/>
        <v>0.15999999991618097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212936.93999999994</v>
      </c>
      <c r="D409" s="1">
        <f>'PR-RAS'!E414</f>
        <v>121758.82999999996</v>
      </c>
      <c r="E409" s="1">
        <v>0</v>
      </c>
      <c r="F409" s="1">
        <v>0</v>
      </c>
      <c r="G409" s="2">
        <f t="shared" si="8"/>
        <v>186233.47679999992</v>
      </c>
      <c r="H409" s="2">
        <f t="shared" si="9"/>
        <v>0.23000000009778887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180891.97999999998</v>
      </c>
      <c r="E411" s="1">
        <v>0</v>
      </c>
      <c r="F411" s="1">
        <v>0</v>
      </c>
      <c r="G411" s="2">
        <f t="shared" si="8"/>
        <v>148331.42359999998</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26331.410000000149</v>
      </c>
      <c r="D412" s="1">
        <f>'PR-RAS'!E417</f>
        <v>0</v>
      </c>
      <c r="E412" s="1">
        <v>0</v>
      </c>
      <c r="F412" s="1">
        <v>0</v>
      </c>
      <c r="G412" s="2">
        <f t="shared" si="8"/>
        <v>10822.209510000061</v>
      </c>
      <c r="H412" s="2">
        <f t="shared" si="9"/>
        <v>0.41000000014901161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361.07</v>
      </c>
      <c r="D413" s="1">
        <f>'PR-RAS'!E418</f>
        <v>654.36</v>
      </c>
      <c r="E413" s="1">
        <v>0</v>
      </c>
      <c r="F413" s="1">
        <v>0</v>
      </c>
      <c r="G413" s="2">
        <f t="shared" si="8"/>
        <v>687.9534799999999</v>
      </c>
      <c r="H413" s="2">
        <f t="shared" si="9"/>
        <v>0.43000000000000682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23839.040000000001</v>
      </c>
      <c r="D522" s="1">
        <f>'PR-RAS'!E528</f>
        <v>21838.36</v>
      </c>
      <c r="E522" s="1">
        <v>0</v>
      </c>
      <c r="F522" s="1">
        <v>0</v>
      </c>
      <c r="G522" s="2">
        <f t="shared" ref="G522:G809" si="10">(B522/1000)*(C522*1+D522*2)</f>
        <v>35175.710960000004</v>
      </c>
      <c r="H522" s="2">
        <f t="shared" ref="H522:H809" si="11">ABS(C522-ROUND(C522,0))+ABS(D522-ROUND(D522,0))</f>
        <v>0.40000000000145519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23839.040000000001</v>
      </c>
      <c r="D587" s="1">
        <f>'PR-RAS'!E593</f>
        <v>21838.36</v>
      </c>
      <c r="E587" s="1">
        <v>0</v>
      </c>
      <c r="F587" s="1">
        <v>0</v>
      </c>
      <c r="G587" s="2">
        <f t="shared" si="10"/>
        <v>39564.235360000006</v>
      </c>
      <c r="H587" s="2">
        <f t="shared" si="11"/>
        <v>0.40000000000145519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23839.040000000001</v>
      </c>
      <c r="D611" s="1">
        <f>'PR-RAS'!E617</f>
        <v>21838.36</v>
      </c>
      <c r="E611" s="1">
        <v>0</v>
      </c>
      <c r="F611" s="1">
        <v>0</v>
      </c>
      <c r="G611" s="2">
        <f t="shared" si="10"/>
        <v>41184.613600000004</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23839.040000000001</v>
      </c>
      <c r="D612" s="1">
        <f>'PR-RAS'!E618</f>
        <v>21838.36</v>
      </c>
      <c r="E612" s="1">
        <v>0</v>
      </c>
      <c r="F612" s="1">
        <v>0</v>
      </c>
      <c r="G612" s="2">
        <f t="shared" si="10"/>
        <v>41252.129360000006</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23839.040000000001</v>
      </c>
      <c r="D630" s="1">
        <f>'PR-RAS'!E636</f>
        <v>21838.36</v>
      </c>
      <c r="E630" s="1">
        <v>0</v>
      </c>
      <c r="F630" s="1">
        <v>0</v>
      </c>
      <c r="G630" s="2">
        <f t="shared" si="10"/>
        <v>42467.413040000007</v>
      </c>
      <c r="H630" s="2">
        <f t="shared" si="11"/>
        <v>0.40000000000145519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48064.47</v>
      </c>
      <c r="D631" s="1">
        <f>'PR-RAS'!E637</f>
        <v>46063.79</v>
      </c>
      <c r="E631" s="1">
        <v>0</v>
      </c>
      <c r="F631" s="1">
        <v>0</v>
      </c>
      <c r="G631" s="2">
        <f t="shared" si="10"/>
        <v>88320.991499999989</v>
      </c>
      <c r="H631" s="2">
        <f t="shared" si="11"/>
        <v>0.68000000000029104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545948.96</v>
      </c>
      <c r="D633" s="1">
        <f>'PR-RAS'!E639</f>
        <v>574878.69000000006</v>
      </c>
      <c r="E633" s="1">
        <v>0</v>
      </c>
      <c r="F633" s="1">
        <v>0</v>
      </c>
      <c r="G633" s="2">
        <f t="shared" si="10"/>
        <v>1071686.4068800001</v>
      </c>
      <c r="H633" s="2">
        <f t="shared" si="11"/>
        <v>0.34999999997671694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356851.06</v>
      </c>
      <c r="D634" s="1">
        <f>'PR-RAS'!E640</f>
        <v>474958.22000000009</v>
      </c>
      <c r="E634" s="1">
        <v>0</v>
      </c>
      <c r="F634" s="1">
        <v>0</v>
      </c>
      <c r="G634" s="2">
        <f t="shared" si="10"/>
        <v>827183.82750000013</v>
      </c>
      <c r="H634" s="2">
        <f t="shared" si="11"/>
        <v>0.28000000008614734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189097.89999999997</v>
      </c>
      <c r="D635" s="1">
        <f>'PR-RAS'!E641</f>
        <v>99920.469999999972</v>
      </c>
      <c r="E635" s="1">
        <v>0</v>
      </c>
      <c r="F635" s="1">
        <v>0</v>
      </c>
      <c r="G635" s="2">
        <f t="shared" si="10"/>
        <v>246587.22455999994</v>
      </c>
      <c r="H635" s="2">
        <f t="shared" si="11"/>
        <v>0.57000000000698492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21733.059999999852</v>
      </c>
      <c r="D637" s="1">
        <f>'PR-RAS'!E643</f>
        <v>226955.77</v>
      </c>
      <c r="E637" s="1">
        <v>0</v>
      </c>
      <c r="F637" s="1">
        <v>0</v>
      </c>
      <c r="G637" s="2">
        <f t="shared" si="10"/>
        <v>302509.96559999994</v>
      </c>
      <c r="H637" s="2">
        <f t="shared" si="11"/>
        <v>0.28999999986262992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210830.95999999982</v>
      </c>
      <c r="D639" s="1">
        <f>'PR-RAS'!E645</f>
        <v>326876.24</v>
      </c>
      <c r="E639" s="1">
        <v>0</v>
      </c>
      <c r="F639" s="1">
        <v>0</v>
      </c>
      <c r="G639" s="2">
        <f t="shared" si="10"/>
        <v>551604.23471999995</v>
      </c>
      <c r="H639" s="2">
        <f t="shared" si="11"/>
        <v>0.28000000017345883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37549.269999999997</v>
      </c>
      <c r="D642" s="1">
        <f>'PR-RAS'!E649</f>
        <v>308875.46999999997</v>
      </c>
      <c r="E642" s="1">
        <v>0</v>
      </c>
      <c r="F642" s="1">
        <v>0</v>
      </c>
      <c r="G642" s="2">
        <f t="shared" si="10"/>
        <v>420047.43461</v>
      </c>
      <c r="H642" s="2">
        <f t="shared" si="11"/>
        <v>0.7399999999688589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555863.96</v>
      </c>
      <c r="D643" s="1">
        <f>'PR-RAS'!E650</f>
        <v>590040.03</v>
      </c>
      <c r="E643" s="1">
        <v>0</v>
      </c>
      <c r="F643" s="1">
        <v>0</v>
      </c>
      <c r="G643" s="2">
        <f t="shared" si="10"/>
        <v>1114476.0608399999</v>
      </c>
      <c r="H643" s="2">
        <f t="shared" si="11"/>
        <v>7.000000006519258E-2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361486.25</v>
      </c>
      <c r="D644" s="1">
        <f>'PR-RAS'!E651</f>
        <v>562516.31000000006</v>
      </c>
      <c r="E644" s="1">
        <v>0</v>
      </c>
      <c r="F644" s="1">
        <v>0</v>
      </c>
      <c r="G644" s="2">
        <f t="shared" si="10"/>
        <v>955831.63341000013</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231926.97999999998</v>
      </c>
      <c r="D645" s="1">
        <f>'PR-RAS'!E652</f>
        <v>336399.18999999994</v>
      </c>
      <c r="E645" s="1">
        <v>0</v>
      </c>
      <c r="F645" s="1">
        <v>0</v>
      </c>
      <c r="G645" s="2">
        <f t="shared" si="10"/>
        <v>582643.13183999993</v>
      </c>
      <c r="H645" s="2">
        <f t="shared" si="11"/>
        <v>0.2099999999627471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2</v>
      </c>
      <c r="E646" s="1">
        <v>0</v>
      </c>
      <c r="F646" s="1">
        <v>0</v>
      </c>
      <c r="G646" s="2">
        <f t="shared" si="10"/>
        <v>4.5150000000000006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2</v>
      </c>
      <c r="E648" s="1">
        <v>0</v>
      </c>
      <c r="F648" s="1">
        <v>0</v>
      </c>
      <c r="G648" s="2">
        <f t="shared" si="10"/>
        <v>4.5289999999999999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140.65</v>
      </c>
      <c r="D651" s="1">
        <f>'PR-RAS'!E658</f>
        <v>229.85</v>
      </c>
      <c r="E651" s="1">
        <v>0</v>
      </c>
      <c r="F651" s="1">
        <v>0</v>
      </c>
      <c r="G651" s="2">
        <f t="shared" si="10"/>
        <v>390.22750000000002</v>
      </c>
      <c r="H651" s="2">
        <f t="shared" si="11"/>
        <v>0.5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196965</v>
      </c>
      <c r="D654" s="1">
        <f>'PR-RAS'!E661</f>
        <v>215016.12</v>
      </c>
      <c r="E654" s="1">
        <v>0</v>
      </c>
      <c r="F654" s="1">
        <v>0</v>
      </c>
      <c r="G654" s="2">
        <f t="shared" si="10"/>
        <v>409429.19772</v>
      </c>
      <c r="H654" s="2">
        <f t="shared" si="11"/>
        <v>0.11999999999534339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55108.42</v>
      </c>
      <c r="D658" s="1">
        <f>'PR-RAS'!E665</f>
        <v>0</v>
      </c>
      <c r="E658" s="1">
        <v>0</v>
      </c>
      <c r="F658" s="1">
        <v>0</v>
      </c>
      <c r="G658" s="2">
        <f t="shared" si="10"/>
        <v>36206.231939999998</v>
      </c>
      <c r="H658" s="2">
        <f t="shared" si="11"/>
        <v>0.41999999999825377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20000</v>
      </c>
      <c r="E659" s="1">
        <v>0</v>
      </c>
      <c r="F659" s="1">
        <v>0</v>
      </c>
      <c r="G659" s="2">
        <f t="shared" si="10"/>
        <v>26320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26378.66</v>
      </c>
      <c r="D691" s="1">
        <f>'PR-RAS'!E698</f>
        <v>55806.35</v>
      </c>
      <c r="E691" s="1">
        <v>0</v>
      </c>
      <c r="F691" s="1">
        <v>0</v>
      </c>
      <c r="G691" s="2">
        <f t="shared" si="10"/>
        <v>95214.038399999976</v>
      </c>
      <c r="H691" s="2">
        <f t="shared" si="11"/>
        <v>0.68999999999869033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2598.16</v>
      </c>
      <c r="D711" s="1">
        <f>'PR-RAS'!E718</f>
        <v>2598.9899999999998</v>
      </c>
      <c r="E711" s="1">
        <v>0</v>
      </c>
      <c r="F711" s="1">
        <v>0</v>
      </c>
      <c r="G711" s="2">
        <f t="shared" si="10"/>
        <v>5535.259399999999</v>
      </c>
      <c r="H711" s="2">
        <f t="shared" si="11"/>
        <v>0.17000000000007276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724.65</v>
      </c>
      <c r="D714" s="1">
        <f>'PR-RAS'!E721</f>
        <v>0</v>
      </c>
      <c r="E714" s="1">
        <v>0</v>
      </c>
      <c r="F714" s="1">
        <v>0</v>
      </c>
      <c r="G714" s="2">
        <f t="shared" si="10"/>
        <v>516.67544999999996</v>
      </c>
      <c r="H714" s="2">
        <f t="shared" si="11"/>
        <v>0.35000000000002274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495.6</v>
      </c>
      <c r="E716" s="1">
        <v>0</v>
      </c>
      <c r="F716" s="1">
        <v>0</v>
      </c>
      <c r="G716" s="2">
        <f t="shared" si="10"/>
        <v>708.70799999999997</v>
      </c>
      <c r="H716" s="2">
        <f t="shared" si="11"/>
        <v>0.39999999999997726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483.78</v>
      </c>
      <c r="D718" s="1">
        <f>'PR-RAS'!E725</f>
        <v>1059.9000000000001</v>
      </c>
      <c r="E718" s="1">
        <v>0</v>
      </c>
      <c r="F718" s="1">
        <v>0</v>
      </c>
      <c r="G718" s="2">
        <f t="shared" si="10"/>
        <v>1866.76686</v>
      </c>
      <c r="H718" s="2">
        <f t="shared" si="11"/>
        <v>0.31999999999993634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634.07000000000005</v>
      </c>
      <c r="D752" s="1">
        <f>'PR-RAS'!E759</f>
        <v>1110</v>
      </c>
      <c r="E752" s="1">
        <v>0</v>
      </c>
      <c r="F752" s="1">
        <v>0</v>
      </c>
      <c r="G752" s="2">
        <f t="shared" si="10"/>
        <v>2143.4065700000001</v>
      </c>
      <c r="H752" s="2">
        <f t="shared" si="11"/>
        <v>7.0000000000050022E-2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800</v>
      </c>
      <c r="D753" s="1">
        <f>'PR-RAS'!E760</f>
        <v>800</v>
      </c>
      <c r="E753" s="1">
        <v>0</v>
      </c>
      <c r="F753" s="1">
        <v>0</v>
      </c>
      <c r="G753" s="2">
        <f t="shared" si="10"/>
        <v>1804.8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1937.71</v>
      </c>
      <c r="D809" s="1">
        <f>'PR-RAS'!E816</f>
        <v>45</v>
      </c>
      <c r="E809" s="1">
        <v>0</v>
      </c>
      <c r="F809" s="1">
        <v>0</v>
      </c>
      <c r="G809" s="2">
        <f t="shared" si="10"/>
        <v>1638.3896800000002</v>
      </c>
      <c r="H809" s="2">
        <f t="shared" si="11"/>
        <v>0.28999999999996362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1393.59</v>
      </c>
      <c r="E814" s="1">
        <v>0</v>
      </c>
      <c r="F814" s="1">
        <v>0</v>
      </c>
      <c r="G814" s="2">
        <f t="shared" si="18"/>
        <v>2265.9773399999999</v>
      </c>
      <c r="H814" s="2">
        <f t="shared" si="19"/>
        <v>0.41000000000008185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350</v>
      </c>
      <c r="D816" s="1">
        <f>'PR-RAS'!E823</f>
        <v>1080</v>
      </c>
      <c r="E816" s="1">
        <v>0</v>
      </c>
      <c r="F816" s="1">
        <v>0</v>
      </c>
      <c r="G816" s="2">
        <f t="shared" si="18"/>
        <v>2045.6499999999999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935.9</v>
      </c>
      <c r="D817" s="1">
        <f>'PR-RAS'!E824</f>
        <v>0</v>
      </c>
      <c r="E817" s="1">
        <v>0</v>
      </c>
      <c r="F817" s="1">
        <v>0</v>
      </c>
      <c r="G817" s="2">
        <f t="shared" si="18"/>
        <v>763.69439999999997</v>
      </c>
      <c r="H817" s="2">
        <f t="shared" si="19"/>
        <v>0.10000000000002274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34210.65</v>
      </c>
      <c r="D821" s="1">
        <f>'PR-RAS'!E828</f>
        <v>46456.73</v>
      </c>
      <c r="E821" s="1">
        <v>0</v>
      </c>
      <c r="F821" s="1">
        <v>0</v>
      </c>
      <c r="G821" s="2">
        <f t="shared" si="18"/>
        <v>104241.7702</v>
      </c>
      <c r="H821" s="2">
        <f t="shared" si="19"/>
        <v>0.61999999999534339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13602.6</v>
      </c>
      <c r="E823" s="1">
        <v>0</v>
      </c>
      <c r="F823" s="1">
        <v>0</v>
      </c>
      <c r="G823" s="2">
        <f t="shared" si="18"/>
        <v>22362.6744</v>
      </c>
      <c r="H823" s="2">
        <f t="shared" si="19"/>
        <v>0.3999999999996362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23839.040000000001</v>
      </c>
      <c r="D961" s="1">
        <f>'PR-RAS'!E968</f>
        <v>21838.36</v>
      </c>
      <c r="E961" s="1">
        <v>0</v>
      </c>
      <c r="F961" s="1">
        <v>0</v>
      </c>
      <c r="G961" s="2">
        <f t="shared" si="18"/>
        <v>64815.129600000007</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114921.04</v>
      </c>
      <c r="D1480" s="6"/>
      <c r="E1480" s="6">
        <v>0</v>
      </c>
      <c r="F1480" s="6">
        <v>0</v>
      </c>
      <c r="G1480" s="7">
        <f t="shared" ref="G1480:G1580" si="34">B1480/1000*C1480</f>
        <v>114.92103999999999</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381011.02</v>
      </c>
      <c r="D1481" s="1">
        <v>0</v>
      </c>
      <c r="E1481" s="1">
        <v>0</v>
      </c>
      <c r="F1481" s="1">
        <v>0</v>
      </c>
      <c r="G1481" s="2">
        <f t="shared" si="34"/>
        <v>762.02204000000006</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276649.37</v>
      </c>
      <c r="D1483" s="1">
        <v>0</v>
      </c>
      <c r="E1483" s="1">
        <v>0</v>
      </c>
      <c r="F1483" s="1">
        <v>0</v>
      </c>
      <c r="G1483" s="2">
        <f t="shared" si="34"/>
        <v>1106.5974799999999</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53623.93</v>
      </c>
      <c r="D1484" s="1">
        <v>0</v>
      </c>
      <c r="E1484" s="1">
        <v>0</v>
      </c>
      <c r="F1484" s="1">
        <v>0</v>
      </c>
      <c r="G1484" s="2">
        <f t="shared" si="34"/>
        <v>268.11964999999998</v>
      </c>
      <c r="H1484" s="2">
        <f t="shared" si="35"/>
        <v>6.9999999999708962E-2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164593.89000000001</v>
      </c>
      <c r="D1485" s="1">
        <v>0</v>
      </c>
      <c r="E1485" s="1">
        <v>0</v>
      </c>
      <c r="F1485" s="1">
        <v>0</v>
      </c>
      <c r="G1485" s="2">
        <f t="shared" si="34"/>
        <v>987.56334000000015</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712.57</v>
      </c>
      <c r="D1486" s="1">
        <v>0</v>
      </c>
      <c r="E1486" s="1">
        <v>0</v>
      </c>
      <c r="F1486" s="1">
        <v>0</v>
      </c>
      <c r="G1486" s="2">
        <f t="shared" si="34"/>
        <v>4.9879900000000008</v>
      </c>
      <c r="H1486" s="2">
        <f t="shared" si="35"/>
        <v>0.42999999999994998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800</v>
      </c>
      <c r="D1487" s="1">
        <v>0</v>
      </c>
      <c r="E1487" s="1">
        <v>0</v>
      </c>
      <c r="F1487" s="1">
        <v>0</v>
      </c>
      <c r="G1487" s="2">
        <f t="shared" si="34"/>
        <v>6.4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46456.73</v>
      </c>
      <c r="D1489" s="1">
        <v>0</v>
      </c>
      <c r="E1489" s="1">
        <v>0</v>
      </c>
      <c r="F1489" s="1">
        <v>0</v>
      </c>
      <c r="G1489" s="2">
        <f t="shared" si="34"/>
        <v>464.56730000000005</v>
      </c>
      <c r="H1489" s="2">
        <f t="shared" si="35"/>
        <v>0.26999999999679858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10462.25</v>
      </c>
      <c r="D1491" s="1">
        <v>0</v>
      </c>
      <c r="E1491" s="1">
        <v>0</v>
      </c>
      <c r="F1491" s="1">
        <v>0</v>
      </c>
      <c r="G1491" s="2">
        <f t="shared" si="34"/>
        <v>125.547</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104361.65</v>
      </c>
      <c r="D1492" s="1">
        <v>0</v>
      </c>
      <c r="E1492" s="1">
        <v>0</v>
      </c>
      <c r="F1492" s="1">
        <v>0</v>
      </c>
      <c r="G1492" s="2">
        <f t="shared" si="34"/>
        <v>1356.7014499999998</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475246.13</v>
      </c>
      <c r="D1499" s="1">
        <v>0</v>
      </c>
      <c r="E1499" s="1">
        <v>0</v>
      </c>
      <c r="F1499" s="1">
        <v>0</v>
      </c>
      <c r="G1499" s="2">
        <f t="shared" si="34"/>
        <v>9504.9225999999999</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298448.25</v>
      </c>
      <c r="D1501" s="1">
        <v>0</v>
      </c>
      <c r="E1501" s="1">
        <v>0</v>
      </c>
      <c r="F1501" s="1">
        <v>0</v>
      </c>
      <c r="G1501" s="2">
        <f t="shared" si="34"/>
        <v>6565.8615</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53300.7</v>
      </c>
      <c r="D1502" s="1">
        <v>0</v>
      </c>
      <c r="E1502" s="1">
        <v>0</v>
      </c>
      <c r="F1502" s="1">
        <v>0</v>
      </c>
      <c r="G1502" s="2">
        <f t="shared" si="34"/>
        <v>1225.9160999999999</v>
      </c>
      <c r="H1502" s="2">
        <f t="shared" si="35"/>
        <v>0.30000000000291038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190643.76</v>
      </c>
      <c r="D1503" s="1">
        <v>0</v>
      </c>
      <c r="E1503" s="1">
        <v>0</v>
      </c>
      <c r="F1503" s="1">
        <v>0</v>
      </c>
      <c r="G1503" s="2">
        <f t="shared" si="34"/>
        <v>4575.4502400000001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719.91</v>
      </c>
      <c r="D1504" s="1">
        <v>0</v>
      </c>
      <c r="E1504" s="1">
        <v>0</v>
      </c>
      <c r="F1504" s="1">
        <v>0</v>
      </c>
      <c r="G1504" s="2">
        <f t="shared" si="34"/>
        <v>17.99775</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800</v>
      </c>
      <c r="D1505" s="1">
        <v>0</v>
      </c>
      <c r="E1505" s="1">
        <v>0</v>
      </c>
      <c r="F1505" s="1">
        <v>0</v>
      </c>
      <c r="G1505" s="2">
        <f t="shared" si="34"/>
        <v>20.8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45833.88</v>
      </c>
      <c r="D1507" s="1">
        <v>0</v>
      </c>
      <c r="E1507" s="1">
        <v>0</v>
      </c>
      <c r="F1507" s="1">
        <v>0</v>
      </c>
      <c r="G1507" s="2">
        <f t="shared" si="34"/>
        <v>1283.3486399999999</v>
      </c>
      <c r="H1507" s="2">
        <f t="shared" si="35"/>
        <v>0.12000000000261934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7150</v>
      </c>
      <c r="D1509" s="1">
        <v>0</v>
      </c>
      <c r="E1509" s="1">
        <v>0</v>
      </c>
      <c r="F1509" s="1">
        <v>0</v>
      </c>
      <c r="G1509" s="2">
        <f t="shared" si="34"/>
        <v>214.5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154959.51999999999</v>
      </c>
      <c r="D1510" s="1">
        <v>0</v>
      </c>
      <c r="E1510" s="1">
        <v>0</v>
      </c>
      <c r="F1510" s="1">
        <v>0</v>
      </c>
      <c r="G1510" s="2">
        <f t="shared" si="34"/>
        <v>4803.7451199999996</v>
      </c>
      <c r="H1510" s="2">
        <f t="shared" si="35"/>
        <v>0.48000000001047738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21838.36</v>
      </c>
      <c r="D1511" s="1">
        <v>0</v>
      </c>
      <c r="E1511" s="1">
        <v>0</v>
      </c>
      <c r="F1511" s="1">
        <v>0</v>
      </c>
      <c r="G1511" s="2">
        <f t="shared" si="34"/>
        <v>698.82752000000005</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21838.36</v>
      </c>
      <c r="D1515" s="1">
        <v>0</v>
      </c>
      <c r="E1515" s="1">
        <v>0</v>
      </c>
      <c r="F1515" s="1">
        <v>0</v>
      </c>
      <c r="G1515" s="2">
        <f t="shared" si="34"/>
        <v>786.18095999999991</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20685.929999999993</v>
      </c>
      <c r="D1517" s="1">
        <v>0</v>
      </c>
      <c r="E1517" s="1">
        <v>0</v>
      </c>
      <c r="F1517" s="1">
        <v>0</v>
      </c>
      <c r="G1517" s="2">
        <f t="shared" si="34"/>
        <v>786.06533999999976</v>
      </c>
      <c r="H1517" s="2">
        <f t="shared" si="35"/>
        <v>7.0000000006984919E-2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251.32</v>
      </c>
      <c r="D1518" s="1">
        <v>0</v>
      </c>
      <c r="E1518" s="1">
        <v>0</v>
      </c>
      <c r="F1518" s="1">
        <v>0</v>
      </c>
      <c r="G1518" s="2">
        <f t="shared" si="34"/>
        <v>9.8014799999999997</v>
      </c>
      <c r="H1518" s="2">
        <f t="shared" si="35"/>
        <v>0.31999999999999318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251.32</v>
      </c>
      <c r="D1524" s="1">
        <v>0</v>
      </c>
      <c r="E1524" s="1">
        <v>0</v>
      </c>
      <c r="F1524" s="1">
        <v>0</v>
      </c>
      <c r="G1524" s="2">
        <f t="shared" si="34"/>
        <v>11.3094</v>
      </c>
      <c r="H1524" s="2">
        <f t="shared" si="35"/>
        <v>0.31999999999999318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251.32</v>
      </c>
      <c r="D1530" s="1">
        <v>0</v>
      </c>
      <c r="E1530" s="1">
        <v>0</v>
      </c>
      <c r="F1530" s="1">
        <v>0</v>
      </c>
      <c r="G1530" s="2">
        <f t="shared" si="34"/>
        <v>12.817319999999999</v>
      </c>
      <c r="H1530" s="2">
        <f t="shared" si="35"/>
        <v>0.31999999999999318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251.32</v>
      </c>
      <c r="D1534" s="1">
        <v>0</v>
      </c>
      <c r="E1534" s="1">
        <v>0</v>
      </c>
      <c r="F1534" s="1">
        <v>0</v>
      </c>
      <c r="G1534" s="2">
        <f t="shared" si="34"/>
        <v>13.8226</v>
      </c>
      <c r="H1534" s="2">
        <f t="shared" si="35"/>
        <v>0.31999999999999318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20434.61</v>
      </c>
      <c r="D1576" s="1">
        <v>0</v>
      </c>
      <c r="E1576" s="1">
        <v>0</v>
      </c>
      <c r="F1576" s="1">
        <v>0</v>
      </c>
      <c r="G1576" s="2">
        <f t="shared" si="34"/>
        <v>1982.1571700000002</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19902.54</v>
      </c>
      <c r="D1578" s="1">
        <v>0</v>
      </c>
      <c r="E1578" s="1">
        <v>0</v>
      </c>
      <c r="F1578" s="1">
        <v>0</v>
      </c>
      <c r="G1578" s="2">
        <f t="shared" si="34"/>
        <v>1970.3514600000001</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532.07000000000005</v>
      </c>
      <c r="D1579" s="1">
        <v>0</v>
      </c>
      <c r="E1579" s="1">
        <v>0</v>
      </c>
      <c r="F1579" s="1">
        <v>0</v>
      </c>
      <c r="G1579" s="2">
        <f t="shared" si="34"/>
        <v>53.207000000000008</v>
      </c>
      <c r="H1579" s="2">
        <f t="shared" si="35"/>
        <v>7.0000000000050022E-2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545948.96</v>
      </c>
      <c r="I16" s="170">
        <f>'PR-RAS'!E6</f>
        <v>574878.69000000006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260193.88</v>
      </c>
      <c r="I17" s="170">
        <f>'PR-RAS'!E151</f>
        <v>348758.21000000008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210830.95999999982</v>
      </c>
      <c r="I18" s="170">
        <f>'PR-RAS'!E645</f>
        <v>326876.24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114921.04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20685.929999999993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251.32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20434.61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4" zoomScaleNormal="100" workbookViewId="0">
      <selection activeCell="E660" sqref="E6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545948.96</v>
      </c>
      <c r="E6" s="51">
        <f>E7+E44+E50+E82+E106+E124+E133+E139</f>
        <v>574878.69000000006</v>
      </c>
      <c r="F6" s="52">
        <f t="shared" ref="F6:F131" si="0">IF(D6&lt;&gt;0,IF(E6/D6&gt;=100,"&gt;&gt;100",E6/D6*100),"-")</f>
        <v>105.2989806959244</v>
      </c>
    </row>
    <row r="7" spans="1:25" ht="12.75" customHeight="1" x14ac:dyDescent="0.2">
      <c r="A7" s="53">
        <v>61</v>
      </c>
      <c r="B7" s="294" t="s">
        <v>60</v>
      </c>
      <c r="C7" s="50" t="s">
        <v>61</v>
      </c>
      <c r="D7" s="51">
        <f t="shared" ref="D7:E7" si="1">D8+D17+D23+D29+D37+D40</f>
        <v>239298.98</v>
      </c>
      <c r="E7" s="51">
        <f t="shared" si="1"/>
        <v>254115.40000000002</v>
      </c>
      <c r="F7" s="52">
        <f t="shared" si="0"/>
        <v>106.19159346186933</v>
      </c>
    </row>
    <row r="8" spans="1:25" ht="12.75" customHeight="1" x14ac:dyDescent="0.2">
      <c r="A8" s="53">
        <v>611</v>
      </c>
      <c r="B8" s="85" t="s">
        <v>62</v>
      </c>
      <c r="C8" s="50" t="s">
        <v>63</v>
      </c>
      <c r="D8" s="51">
        <f t="shared" ref="D8:E8" si="2">SUM(D9:D14)-D15-D16</f>
        <v>235202.07</v>
      </c>
      <c r="E8" s="51">
        <f t="shared" si="2"/>
        <v>248503.7</v>
      </c>
      <c r="F8" s="52">
        <f t="shared" si="0"/>
        <v>105.65540515863658</v>
      </c>
    </row>
    <row r="9" spans="1:25" ht="12.75" customHeight="1" x14ac:dyDescent="0.2">
      <c r="A9" s="53">
        <v>6111</v>
      </c>
      <c r="B9" s="85" t="s">
        <v>64</v>
      </c>
      <c r="C9" s="50" t="s">
        <v>65</v>
      </c>
      <c r="D9" s="242">
        <v>235202.07</v>
      </c>
      <c r="E9" s="242">
        <v>248503.7</v>
      </c>
      <c r="F9" s="52">
        <f t="shared" si="0"/>
        <v>105.65540515863658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1338.1</v>
      </c>
      <c r="E23" s="51">
        <f t="shared" si="4"/>
        <v>2754.9399999999996</v>
      </c>
      <c r="F23" s="52">
        <f t="shared" si="0"/>
        <v>205.8844630446155</v>
      </c>
    </row>
    <row r="24" spans="1:6" ht="12.75" customHeight="1" x14ac:dyDescent="0.2">
      <c r="A24" s="53">
        <v>6131</v>
      </c>
      <c r="B24" s="85" t="s">
        <v>94</v>
      </c>
      <c r="C24" s="50" t="s">
        <v>95</v>
      </c>
      <c r="D24" s="242">
        <v>1110.32</v>
      </c>
      <c r="E24" s="242">
        <v>1334.37</v>
      </c>
      <c r="F24" s="52">
        <f t="shared" si="0"/>
        <v>120.17886735355572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227.78</v>
      </c>
      <c r="E27" s="242">
        <v>1420.57</v>
      </c>
      <c r="F27" s="52">
        <f t="shared" si="0"/>
        <v>623.65879357274559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2758.81</v>
      </c>
      <c r="E29" s="51">
        <f t="shared" si="5"/>
        <v>2856.76</v>
      </c>
      <c r="F29" s="52">
        <f t="shared" si="0"/>
        <v>103.55044385079076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2758.81</v>
      </c>
      <c r="E31" s="242">
        <v>2856.76</v>
      </c>
      <c r="F31" s="52">
        <f t="shared" si="0"/>
        <v>103.55044385079076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278452.07999999996</v>
      </c>
      <c r="E50" s="51">
        <f>E51+E54+E59+E62+E65+E68+E71+E74+E77</f>
        <v>290822.46999999997</v>
      </c>
      <c r="F50" s="52">
        <f t="shared" si="0"/>
        <v>104.44255614826076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252073.41999999998</v>
      </c>
      <c r="E59" s="51">
        <f t="shared" si="12"/>
        <v>235016.12</v>
      </c>
      <c r="F59" s="52">
        <f t="shared" si="0"/>
        <v>93.233201660056025</v>
      </c>
    </row>
    <row r="60" spans="1:6" ht="24" x14ac:dyDescent="0.2">
      <c r="A60" s="53">
        <v>6331</v>
      </c>
      <c r="B60" s="86" t="s">
        <v>166</v>
      </c>
      <c r="C60" s="50" t="s">
        <v>167</v>
      </c>
      <c r="D60" s="242">
        <v>196965</v>
      </c>
      <c r="E60" s="242">
        <v>215016.12</v>
      </c>
      <c r="F60" s="52">
        <f t="shared" si="0"/>
        <v>109.16463331048662</v>
      </c>
    </row>
    <row r="61" spans="1:6" ht="24" x14ac:dyDescent="0.2">
      <c r="A61" s="53">
        <v>6332</v>
      </c>
      <c r="B61" s="86" t="s">
        <v>168</v>
      </c>
      <c r="C61" s="50" t="s">
        <v>169</v>
      </c>
      <c r="D61" s="242">
        <v>55108.42</v>
      </c>
      <c r="E61" s="242">
        <v>20000</v>
      </c>
      <c r="F61" s="52">
        <f t="shared" si="0"/>
        <v>36.292094747045915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26378.66</v>
      </c>
      <c r="E74" s="51">
        <f t="shared" si="17"/>
        <v>55806.35</v>
      </c>
      <c r="F74" s="52">
        <f t="shared" si="0"/>
        <v>211.55869934257464</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26378.66</v>
      </c>
      <c r="E76" s="242">
        <v>55806.35</v>
      </c>
      <c r="F76" s="52">
        <f t="shared" si="0"/>
        <v>211.55869934257464</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2167.81</v>
      </c>
      <c r="E82" s="51">
        <f t="shared" si="19"/>
        <v>2055.56</v>
      </c>
      <c r="F82" s="52">
        <f t="shared" si="0"/>
        <v>94.821963179429929</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2167.81</v>
      </c>
      <c r="E91" s="51">
        <f t="shared" si="21"/>
        <v>2055.56</v>
      </c>
      <c r="F91" s="52">
        <f t="shared" si="0"/>
        <v>94.821963179429929</v>
      </c>
    </row>
    <row r="92" spans="1:6" ht="12.75" customHeight="1" x14ac:dyDescent="0.2">
      <c r="A92" s="53">
        <v>6421</v>
      </c>
      <c r="B92" s="85" t="s">
        <v>230</v>
      </c>
      <c r="C92" s="50" t="s">
        <v>231</v>
      </c>
      <c r="D92" s="242">
        <v>301.39</v>
      </c>
      <c r="E92" s="242">
        <v>658.72</v>
      </c>
      <c r="F92" s="52">
        <f t="shared" si="0"/>
        <v>218.56066890075985</v>
      </c>
    </row>
    <row r="93" spans="1:6" ht="12.75" customHeight="1" x14ac:dyDescent="0.2">
      <c r="A93" s="53">
        <v>6422</v>
      </c>
      <c r="B93" s="85" t="s">
        <v>232</v>
      </c>
      <c r="C93" s="50" t="s">
        <v>233</v>
      </c>
      <c r="D93" s="242">
        <v>1401.9</v>
      </c>
      <c r="E93" s="242">
        <v>807.76</v>
      </c>
      <c r="F93" s="52">
        <f t="shared" si="0"/>
        <v>57.61894571652757</v>
      </c>
    </row>
    <row r="94" spans="1:6" ht="12.75" customHeight="1" x14ac:dyDescent="0.2">
      <c r="A94" s="53">
        <v>6423</v>
      </c>
      <c r="B94" s="85" t="s">
        <v>234</v>
      </c>
      <c r="C94" s="50" t="s">
        <v>235</v>
      </c>
      <c r="D94" s="242">
        <v>464.52</v>
      </c>
      <c r="E94" s="242">
        <v>465</v>
      </c>
      <c r="F94" s="52">
        <f t="shared" si="0"/>
        <v>100.1033324722294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124.08</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26030.090000000004</v>
      </c>
      <c r="E106" s="51">
        <f t="shared" si="23"/>
        <v>27885.26</v>
      </c>
      <c r="F106" s="52">
        <f t="shared" si="0"/>
        <v>107.12702107445651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7680.0800000000008</v>
      </c>
      <c r="E112" s="51">
        <f t="shared" si="25"/>
        <v>7020.73</v>
      </c>
      <c r="F112" s="52">
        <f t="shared" si="0"/>
        <v>91.41480297080237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143.31</v>
      </c>
      <c r="E114" s="242"/>
      <c r="F114" s="52">
        <f t="shared" si="0"/>
        <v>0</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7536.77</v>
      </c>
      <c r="E117" s="242">
        <v>7020.73</v>
      </c>
      <c r="F117" s="52">
        <f t="shared" si="0"/>
        <v>93.153035053477808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18350.010000000002</v>
      </c>
      <c r="E120" s="51">
        <f t="shared" si="26"/>
        <v>20864.53</v>
      </c>
      <c r="F120" s="52">
        <f t="shared" si="0"/>
        <v>113.70309879940118</v>
      </c>
    </row>
    <row r="121" spans="1:6" ht="12.75" customHeight="1" x14ac:dyDescent="0.2">
      <c r="A121" s="53">
        <v>6531</v>
      </c>
      <c r="B121" s="85" t="s">
        <v>288</v>
      </c>
      <c r="C121" s="50" t="s">
        <v>289</v>
      </c>
      <c r="D121" s="242">
        <v>586.4</v>
      </c>
      <c r="E121" s="242">
        <v>394.57</v>
      </c>
      <c r="F121" s="52">
        <f t="shared" si="0"/>
        <v>67.286834924965902</v>
      </c>
    </row>
    <row r="122" spans="1:6" ht="12.75" customHeight="1" x14ac:dyDescent="0.2">
      <c r="A122" s="53">
        <v>6532</v>
      </c>
      <c r="B122" s="85" t="s">
        <v>290</v>
      </c>
      <c r="C122" s="50" t="s">
        <v>291</v>
      </c>
      <c r="D122" s="242">
        <v>17763.61</v>
      </c>
      <c r="E122" s="242">
        <v>20469.96</v>
      </c>
      <c r="F122" s="52">
        <f t="shared" si="0"/>
        <v>115.23536038001284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260193.88</v>
      </c>
      <c r="E151" s="51">
        <f t="shared" si="35"/>
        <v>348758.21000000008</v>
      </c>
      <c r="F151" s="52">
        <f t="shared" si="31"/>
        <v>134.03782210404029</v>
      </c>
    </row>
    <row r="152" spans="1:6" ht="12.75" customHeight="1" x14ac:dyDescent="0.2">
      <c r="A152" s="53">
        <v>31</v>
      </c>
      <c r="B152" s="85" t="s">
        <v>349</v>
      </c>
      <c r="C152" s="50" t="s">
        <v>350</v>
      </c>
      <c r="D152" s="51">
        <f t="shared" ref="D152:E152" si="36">D153+D158+D159</f>
        <v>45556.29</v>
      </c>
      <c r="E152" s="51">
        <f t="shared" si="36"/>
        <v>56083.93</v>
      </c>
      <c r="F152" s="52">
        <f t="shared" si="31"/>
        <v>123.10908109505844</v>
      </c>
    </row>
    <row r="153" spans="1:6" ht="12.75" customHeight="1" x14ac:dyDescent="0.2">
      <c r="A153" s="53">
        <v>311</v>
      </c>
      <c r="B153" s="85" t="s">
        <v>351</v>
      </c>
      <c r="C153" s="50" t="s">
        <v>352</v>
      </c>
      <c r="D153" s="51">
        <f t="shared" ref="D153:E153" si="37">SUM(D154:D157)</f>
        <v>39105.410000000003</v>
      </c>
      <c r="E153" s="51">
        <f t="shared" si="37"/>
        <v>47070.36</v>
      </c>
      <c r="F153" s="52">
        <f t="shared" si="31"/>
        <v>120.36789794557836</v>
      </c>
    </row>
    <row r="154" spans="1:6" ht="12.75" customHeight="1" x14ac:dyDescent="0.2">
      <c r="A154" s="53">
        <v>3111</v>
      </c>
      <c r="B154" s="85" t="s">
        <v>353</v>
      </c>
      <c r="C154" s="50" t="s">
        <v>354</v>
      </c>
      <c r="D154" s="242">
        <v>39105.410000000003</v>
      </c>
      <c r="E154" s="242">
        <v>47070.36</v>
      </c>
      <c r="F154" s="52">
        <f t="shared" si="31"/>
        <v>120.36789794557836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800</v>
      </c>
      <c r="E158" s="242">
        <v>2460</v>
      </c>
      <c r="F158" s="52">
        <f t="shared" si="31"/>
        <v>307.5</v>
      </c>
    </row>
    <row r="159" spans="1:6" ht="12.75" customHeight="1" x14ac:dyDescent="0.2">
      <c r="A159" s="53">
        <v>313</v>
      </c>
      <c r="B159" s="85" t="s">
        <v>363</v>
      </c>
      <c r="C159" s="50" t="s">
        <v>364</v>
      </c>
      <c r="D159" s="51">
        <f t="shared" ref="D159:E159" si="38">SUM(D160:D162)</f>
        <v>5650.88</v>
      </c>
      <c r="E159" s="51">
        <f t="shared" si="38"/>
        <v>6553.57</v>
      </c>
      <c r="F159" s="52">
        <f t="shared" si="31"/>
        <v>115.97432612265699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5650.88</v>
      </c>
      <c r="E161" s="242">
        <v>6553.57</v>
      </c>
      <c r="F161" s="52">
        <f t="shared" si="31"/>
        <v>115.97432612265699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133620.53</v>
      </c>
      <c r="E163" s="51">
        <f t="shared" si="39"/>
        <v>179165.72000000003</v>
      </c>
      <c r="F163" s="52">
        <f t="shared" si="31"/>
        <v>134.08547324277191</v>
      </c>
    </row>
    <row r="164" spans="1:6" ht="12.75" customHeight="1" x14ac:dyDescent="0.2">
      <c r="A164" s="53">
        <v>321</v>
      </c>
      <c r="B164" s="85" t="s">
        <v>372</v>
      </c>
      <c r="C164" s="50" t="s">
        <v>373</v>
      </c>
      <c r="D164" s="51">
        <f t="shared" ref="D164:E164" si="40">SUM(D165:D168)</f>
        <v>3798.7599999999998</v>
      </c>
      <c r="E164" s="51">
        <f t="shared" si="40"/>
        <v>2598.9899999999998</v>
      </c>
      <c r="F164" s="52">
        <f t="shared" si="31"/>
        <v>68.416799166043646</v>
      </c>
    </row>
    <row r="165" spans="1:6" ht="12.75" customHeight="1" x14ac:dyDescent="0.2">
      <c r="A165" s="53">
        <v>3211</v>
      </c>
      <c r="B165" s="85" t="s">
        <v>374</v>
      </c>
      <c r="C165" s="50" t="s">
        <v>375</v>
      </c>
      <c r="D165" s="242">
        <v>115</v>
      </c>
      <c r="E165" s="242"/>
      <c r="F165" s="52">
        <f t="shared" si="31"/>
        <v>0</v>
      </c>
    </row>
    <row r="166" spans="1:6" ht="12.75" customHeight="1" x14ac:dyDescent="0.2">
      <c r="A166" s="53">
        <v>3212</v>
      </c>
      <c r="B166" s="85" t="s">
        <v>376</v>
      </c>
      <c r="C166" s="50" t="s">
        <v>377</v>
      </c>
      <c r="D166" s="242">
        <v>2598.16</v>
      </c>
      <c r="E166" s="242">
        <v>2598.9899999999998</v>
      </c>
      <c r="F166" s="52">
        <f t="shared" si="31"/>
        <v>100.03194568463836</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1085.5999999999999</v>
      </c>
      <c r="E168" s="242"/>
      <c r="F168" s="52">
        <f t="shared" si="31"/>
        <v>0</v>
      </c>
    </row>
    <row r="169" spans="1:6" ht="12.75" customHeight="1" x14ac:dyDescent="0.2">
      <c r="A169" s="53">
        <v>322</v>
      </c>
      <c r="B169" s="85" t="s">
        <v>382</v>
      </c>
      <c r="C169" s="50" t="s">
        <v>383</v>
      </c>
      <c r="D169" s="51">
        <f t="shared" ref="D169:E169" si="41">SUM(D170:D176)</f>
        <v>19951.84</v>
      </c>
      <c r="E169" s="51">
        <f t="shared" si="41"/>
        <v>22436.83</v>
      </c>
      <c r="F169" s="52">
        <f t="shared" si="31"/>
        <v>112.45494149912992</v>
      </c>
    </row>
    <row r="170" spans="1:6" ht="12.75" customHeight="1" x14ac:dyDescent="0.2">
      <c r="A170" s="53">
        <v>3221</v>
      </c>
      <c r="B170" s="85" t="s">
        <v>384</v>
      </c>
      <c r="C170" s="50" t="s">
        <v>385</v>
      </c>
      <c r="D170" s="242">
        <v>1679.32</v>
      </c>
      <c r="E170" s="242">
        <v>978.85</v>
      </c>
      <c r="F170" s="52">
        <f t="shared" si="31"/>
        <v>58.288473906104855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16334.84</v>
      </c>
      <c r="E172" s="242">
        <v>20730.330000000002</v>
      </c>
      <c r="F172" s="52">
        <f t="shared" si="31"/>
        <v>126.90868107676599</v>
      </c>
    </row>
    <row r="173" spans="1:6" ht="12.75" customHeight="1" x14ac:dyDescent="0.2">
      <c r="A173" s="53">
        <v>3224</v>
      </c>
      <c r="B173" s="85" t="s">
        <v>390</v>
      </c>
      <c r="C173" s="50" t="s">
        <v>391</v>
      </c>
      <c r="D173" s="242">
        <v>1937.68</v>
      </c>
      <c r="E173" s="242">
        <v>555.45000000000005</v>
      </c>
      <c r="F173" s="52">
        <f t="shared" si="31"/>
        <v>28.665723958548366</v>
      </c>
    </row>
    <row r="174" spans="1:6" ht="12.75" customHeight="1" x14ac:dyDescent="0.2">
      <c r="A174" s="53">
        <v>3225</v>
      </c>
      <c r="B174" s="85" t="s">
        <v>392</v>
      </c>
      <c r="C174" s="50" t="s">
        <v>393</v>
      </c>
      <c r="D174" s="242">
        <v>0</v>
      </c>
      <c r="E174" s="242">
        <v>172.2</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101276.95999999999</v>
      </c>
      <c r="E177" s="51">
        <f t="shared" si="42"/>
        <v>148637.89000000001</v>
      </c>
      <c r="F177" s="52">
        <f t="shared" si="31"/>
        <v>146.76377529499308</v>
      </c>
    </row>
    <row r="178" spans="1:6" ht="12.75" customHeight="1" x14ac:dyDescent="0.2">
      <c r="A178" s="53">
        <v>3231</v>
      </c>
      <c r="B178" s="85" t="s">
        <v>400</v>
      </c>
      <c r="C178" s="50" t="s">
        <v>401</v>
      </c>
      <c r="D178" s="242">
        <v>1944.74</v>
      </c>
      <c r="E178" s="242">
        <v>3779.58</v>
      </c>
      <c r="F178" s="52">
        <f t="shared" si="31"/>
        <v>194.34885897343602</v>
      </c>
    </row>
    <row r="179" spans="1:6" ht="12.75" customHeight="1" x14ac:dyDescent="0.2">
      <c r="A179" s="53">
        <v>3232</v>
      </c>
      <c r="B179" s="85" t="s">
        <v>402</v>
      </c>
      <c r="C179" s="50" t="s">
        <v>403</v>
      </c>
      <c r="D179" s="242">
        <v>23250.06</v>
      </c>
      <c r="E179" s="242">
        <v>47388.89</v>
      </c>
      <c r="F179" s="52">
        <f t="shared" si="31"/>
        <v>203.82265680174586</v>
      </c>
    </row>
    <row r="180" spans="1:6" ht="12.75" customHeight="1" x14ac:dyDescent="0.2">
      <c r="A180" s="53">
        <v>3233</v>
      </c>
      <c r="B180" s="85" t="s">
        <v>404</v>
      </c>
      <c r="C180" s="50" t="s">
        <v>405</v>
      </c>
      <c r="D180" s="242">
        <v>12057.01</v>
      </c>
      <c r="E180" s="242">
        <v>12633.75</v>
      </c>
      <c r="F180" s="52">
        <f t="shared" si="31"/>
        <v>104.78344133412844</v>
      </c>
    </row>
    <row r="181" spans="1:6" ht="12.75" customHeight="1" x14ac:dyDescent="0.2">
      <c r="A181" s="53">
        <v>3234</v>
      </c>
      <c r="B181" s="85" t="s">
        <v>406</v>
      </c>
      <c r="C181" s="50" t="s">
        <v>407</v>
      </c>
      <c r="D181" s="242">
        <v>32533.41</v>
      </c>
      <c r="E181" s="242">
        <v>27642.44</v>
      </c>
      <c r="F181" s="52">
        <f t="shared" si="31"/>
        <v>84.966316165443459</v>
      </c>
    </row>
    <row r="182" spans="1:6" ht="12.75" customHeight="1" x14ac:dyDescent="0.2">
      <c r="A182" s="53">
        <v>3235</v>
      </c>
      <c r="B182" s="85" t="s">
        <v>408</v>
      </c>
      <c r="C182" s="50" t="s">
        <v>409</v>
      </c>
      <c r="D182" s="242">
        <v>1455.83</v>
      </c>
      <c r="E182" s="242">
        <v>4472.63</v>
      </c>
      <c r="F182" s="52">
        <f t="shared" si="31"/>
        <v>307.22199707383419</v>
      </c>
    </row>
    <row r="183" spans="1:6" ht="12.75" customHeight="1" x14ac:dyDescent="0.2">
      <c r="A183" s="53">
        <v>3236</v>
      </c>
      <c r="B183" s="85" t="s">
        <v>410</v>
      </c>
      <c r="C183" s="50" t="s">
        <v>411</v>
      </c>
      <c r="D183" s="242">
        <v>1887.5</v>
      </c>
      <c r="E183" s="242">
        <v>1595.67</v>
      </c>
      <c r="F183" s="52">
        <f t="shared" si="31"/>
        <v>84.538807947019862</v>
      </c>
    </row>
    <row r="184" spans="1:6" ht="12.75" customHeight="1" x14ac:dyDescent="0.2">
      <c r="A184" s="53">
        <v>3237</v>
      </c>
      <c r="B184" s="85" t="s">
        <v>412</v>
      </c>
      <c r="C184" s="50" t="s">
        <v>413</v>
      </c>
      <c r="D184" s="242">
        <v>20880.95</v>
      </c>
      <c r="E184" s="242">
        <v>45322.45</v>
      </c>
      <c r="F184" s="52">
        <f t="shared" si="31"/>
        <v>217.05166671056634</v>
      </c>
    </row>
    <row r="185" spans="1:6" ht="12.75" customHeight="1" x14ac:dyDescent="0.2">
      <c r="A185" s="53">
        <v>3238</v>
      </c>
      <c r="B185" s="85" t="s">
        <v>414</v>
      </c>
      <c r="C185" s="50" t="s">
        <v>415</v>
      </c>
      <c r="D185" s="242">
        <v>2991.79</v>
      </c>
      <c r="E185" s="242">
        <v>2396.98</v>
      </c>
      <c r="F185" s="52">
        <f t="shared" si="31"/>
        <v>80.11859121128154</v>
      </c>
    </row>
    <row r="186" spans="1:6" ht="12.75" customHeight="1" x14ac:dyDescent="0.2">
      <c r="A186" s="53">
        <v>3239</v>
      </c>
      <c r="B186" s="85" t="s">
        <v>416</v>
      </c>
      <c r="C186" s="50" t="s">
        <v>417</v>
      </c>
      <c r="D186" s="242">
        <v>4275.67</v>
      </c>
      <c r="E186" s="242">
        <v>3405.5</v>
      </c>
      <c r="F186" s="52">
        <f t="shared" si="31"/>
        <v>79.648335816374967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8592.9699999999993</v>
      </c>
      <c r="E188" s="51">
        <f t="shared" si="43"/>
        <v>5492.01</v>
      </c>
      <c r="F188" s="52">
        <f t="shared" si="31"/>
        <v>63.91282641508117</v>
      </c>
    </row>
    <row r="189" spans="1:6" ht="12.75" customHeight="1" x14ac:dyDescent="0.2">
      <c r="A189" s="53">
        <v>3291</v>
      </c>
      <c r="B189" s="232" t="s">
        <v>422</v>
      </c>
      <c r="C189" s="50" t="s">
        <v>423</v>
      </c>
      <c r="D189" s="242">
        <v>483.78</v>
      </c>
      <c r="E189" s="242">
        <v>1059.9000000000001</v>
      </c>
      <c r="F189" s="52">
        <f t="shared" si="31"/>
        <v>219.08718839141761</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4369.17</v>
      </c>
      <c r="E191" s="242">
        <v>2691.68</v>
      </c>
      <c r="F191" s="52">
        <f t="shared" si="31"/>
        <v>61.606208959596444</v>
      </c>
    </row>
    <row r="192" spans="1:6" ht="12.75" customHeight="1" x14ac:dyDescent="0.2">
      <c r="A192" s="53">
        <v>3294</v>
      </c>
      <c r="B192" s="85" t="s">
        <v>428</v>
      </c>
      <c r="C192" s="50" t="s">
        <v>429</v>
      </c>
      <c r="D192" s="242">
        <v>2749.52</v>
      </c>
      <c r="E192" s="242">
        <v>1279.6600000000001</v>
      </c>
      <c r="F192" s="52">
        <f t="shared" si="31"/>
        <v>46.541214466525069</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990.5</v>
      </c>
      <c r="E195" s="242">
        <v>460.77</v>
      </c>
      <c r="F195" s="52">
        <f t="shared" si="31"/>
        <v>46.518929833417467</v>
      </c>
    </row>
    <row r="196" spans="1:6" ht="12.75" customHeight="1" x14ac:dyDescent="0.2">
      <c r="A196" s="53">
        <v>34</v>
      </c>
      <c r="B196" s="232" t="s">
        <v>436</v>
      </c>
      <c r="C196" s="50" t="s">
        <v>437</v>
      </c>
      <c r="D196" s="51">
        <f t="shared" ref="D196:E196" si="44">D197+D202+D210</f>
        <v>671.43</v>
      </c>
      <c r="E196" s="51">
        <f t="shared" si="44"/>
        <v>718.42000000000007</v>
      </c>
      <c r="F196" s="52">
        <f t="shared" si="31"/>
        <v>106.99849574788141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671.43</v>
      </c>
      <c r="E210" s="51">
        <f t="shared" si="47"/>
        <v>718.42000000000007</v>
      </c>
      <c r="F210" s="52">
        <f t="shared" si="31"/>
        <v>106.99849574788141</v>
      </c>
    </row>
    <row r="211" spans="1:6" ht="12.75" customHeight="1" x14ac:dyDescent="0.2">
      <c r="A211" s="53">
        <v>3431</v>
      </c>
      <c r="B211" s="232" t="s">
        <v>466</v>
      </c>
      <c r="C211" s="50" t="s">
        <v>467</v>
      </c>
      <c r="D211" s="242">
        <v>671.43</v>
      </c>
      <c r="E211" s="242">
        <v>712.57</v>
      </c>
      <c r="F211" s="52">
        <f t="shared" si="31"/>
        <v>106.12722100591276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5.85</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1434.07</v>
      </c>
      <c r="E215" s="51">
        <f t="shared" si="48"/>
        <v>1910</v>
      </c>
      <c r="F215" s="52">
        <f t="shared" si="31"/>
        <v>133.18736184426146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1434.07</v>
      </c>
      <c r="E219" s="51">
        <f t="shared" si="50"/>
        <v>1910</v>
      </c>
      <c r="F219" s="52">
        <f t="shared" si="31"/>
        <v>133.18736184426146</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1434.07</v>
      </c>
      <c r="E222" s="242">
        <v>1910</v>
      </c>
      <c r="F222" s="52">
        <f t="shared" si="31"/>
        <v>133.18736184426146</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12838.62</v>
      </c>
      <c r="E224" s="51">
        <f t="shared" si="51"/>
        <v>12150.98</v>
      </c>
      <c r="F224" s="52">
        <f t="shared" ref="F224:F235" si="52">IF(D224&lt;&gt;0,IF(E224/D224&gt;=100,"&gt;&gt;100",E224/D224*100),"-")</f>
        <v>94.643972638803859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12838.62</v>
      </c>
      <c r="E236" s="51">
        <f t="shared" si="56"/>
        <v>12150.98</v>
      </c>
      <c r="F236" s="52">
        <f t="shared" ref="F236:F239" si="57">IF(D236&lt;&gt;0,IF(E236/D236&gt;=100,"&gt;&gt;100",E236/D236*100),"-")</f>
        <v>94.643972638803859</v>
      </c>
    </row>
    <row r="237" spans="1:6" ht="12.75" customHeight="1" x14ac:dyDescent="0.2">
      <c r="A237" s="53" t="s">
        <v>518</v>
      </c>
      <c r="B237" s="85" t="s">
        <v>519</v>
      </c>
      <c r="C237" s="50" t="s">
        <v>518</v>
      </c>
      <c r="D237" s="242">
        <v>12838.62</v>
      </c>
      <c r="E237" s="242">
        <v>12150.98</v>
      </c>
      <c r="F237" s="52">
        <f t="shared" si="57"/>
        <v>94.643972638803859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37434.26</v>
      </c>
      <c r="E252" s="51">
        <f t="shared" si="63"/>
        <v>48975.320000000007</v>
      </c>
      <c r="F252" s="52">
        <f t="shared" ref="F252:F258" si="64">IF(D252&lt;&gt;0,IF(E252/D252&gt;=100,"&gt;&gt;100",E252/D252*100),"-")</f>
        <v>130.83020740893502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37434.26</v>
      </c>
      <c r="E259" s="51">
        <f t="shared" si="66"/>
        <v>48975.320000000007</v>
      </c>
      <c r="F259" s="52">
        <f t="shared" ref="F259:F262" si="67">IF(D259&lt;&gt;0,IF(E259/D259&gt;=100,"&gt;&gt;100",E259/D259*100),"-")</f>
        <v>130.83020740893502</v>
      </c>
    </row>
    <row r="260" spans="1:6" ht="12.75" customHeight="1" x14ac:dyDescent="0.2">
      <c r="A260" s="53">
        <v>3721</v>
      </c>
      <c r="B260" s="85" t="s">
        <v>560</v>
      </c>
      <c r="C260" s="50" t="s">
        <v>561</v>
      </c>
      <c r="D260" s="242">
        <v>2287.71</v>
      </c>
      <c r="E260" s="242">
        <v>2518.59</v>
      </c>
      <c r="F260" s="52">
        <f t="shared" si="67"/>
        <v>110.09218825812712</v>
      </c>
    </row>
    <row r="261" spans="1:6" ht="12.75" customHeight="1" x14ac:dyDescent="0.2">
      <c r="A261" s="53">
        <v>3722</v>
      </c>
      <c r="B261" s="85" t="s">
        <v>562</v>
      </c>
      <c r="C261" s="50" t="s">
        <v>563</v>
      </c>
      <c r="D261" s="242">
        <v>35146.550000000003</v>
      </c>
      <c r="E261" s="242">
        <v>46456.73</v>
      </c>
      <c r="F261" s="52">
        <f t="shared" si="67"/>
        <v>132.18005750208766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28638.68</v>
      </c>
      <c r="E263" s="51">
        <f t="shared" si="68"/>
        <v>49753.84</v>
      </c>
      <c r="F263" s="52">
        <f t="shared" ref="F263:F267" si="69">IF(D263&lt;&gt;0,IF(E263/D263&gt;=100,"&gt;&gt;100",E263/D263*100),"-")</f>
        <v>173.72951546649495</v>
      </c>
    </row>
    <row r="264" spans="1:6" ht="12.75" customHeight="1" x14ac:dyDescent="0.2">
      <c r="A264" s="53">
        <v>381</v>
      </c>
      <c r="B264" s="85" t="s">
        <v>568</v>
      </c>
      <c r="C264" s="50" t="s">
        <v>569</v>
      </c>
      <c r="D264" s="51">
        <f t="shared" ref="D264:E264" si="70">SUM(D265:D267)</f>
        <v>27838.68</v>
      </c>
      <c r="E264" s="51">
        <f t="shared" si="70"/>
        <v>36151.24</v>
      </c>
      <c r="F264" s="52">
        <f t="shared" si="69"/>
        <v>129.85974909729913</v>
      </c>
    </row>
    <row r="265" spans="1:6" ht="12.75" customHeight="1" x14ac:dyDescent="0.2">
      <c r="A265" s="53">
        <v>3811</v>
      </c>
      <c r="B265" s="85" t="s">
        <v>570</v>
      </c>
      <c r="C265" s="50" t="s">
        <v>571</v>
      </c>
      <c r="D265" s="242">
        <v>27838.68</v>
      </c>
      <c r="E265" s="242">
        <v>36151.24</v>
      </c>
      <c r="F265" s="52">
        <f t="shared" si="69"/>
        <v>129.85974909729913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800</v>
      </c>
      <c r="E273" s="51">
        <f t="shared" si="73"/>
        <v>0</v>
      </c>
      <c r="F273" s="52">
        <f t="shared" ref="F273:F284" si="74">IF(D273&lt;&gt;0,IF(E273/D273&gt;=100,"&gt;&gt;100",E273/D273*100),"-")</f>
        <v>0</v>
      </c>
    </row>
    <row r="274" spans="1:6" ht="12.75" customHeight="1" x14ac:dyDescent="0.2">
      <c r="A274" s="53">
        <v>3831</v>
      </c>
      <c r="B274" s="85" t="s">
        <v>588</v>
      </c>
      <c r="C274" s="50" t="s">
        <v>589</v>
      </c>
      <c r="D274" s="242">
        <v>800</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13602.6</v>
      </c>
      <c r="F279" s="52" t="str">
        <f t="shared" si="74"/>
        <v>-</v>
      </c>
    </row>
    <row r="280" spans="1:6" ht="24" x14ac:dyDescent="0.2">
      <c r="A280" s="53">
        <v>3861</v>
      </c>
      <c r="B280" s="85" t="s">
        <v>599</v>
      </c>
      <c r="C280" s="50" t="s">
        <v>600</v>
      </c>
      <c r="D280" s="242">
        <v>0</v>
      </c>
      <c r="E280" s="242">
        <v>13602.6</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260193.88</v>
      </c>
      <c r="E289" s="51">
        <f t="shared" si="79"/>
        <v>348758.21000000008</v>
      </c>
      <c r="F289" s="52">
        <f t="shared" si="76"/>
        <v>134.03782210404029</v>
      </c>
    </row>
    <row r="290" spans="1:6" ht="12.75" customHeight="1" x14ac:dyDescent="0.2">
      <c r="A290" s="53" t="s">
        <v>609</v>
      </c>
      <c r="B290" s="85" t="s">
        <v>620</v>
      </c>
      <c r="C290" s="50" t="s">
        <v>621</v>
      </c>
      <c r="D290" s="51">
        <f>IF(D6&gt;=D289,D6-D289,0)</f>
        <v>285755.07999999996</v>
      </c>
      <c r="E290" s="51">
        <f>IF(E6&gt;=E289,E6-E289,0)</f>
        <v>226120.47999999998</v>
      </c>
      <c r="F290" s="52">
        <f t="shared" si="76"/>
        <v>79.13086969442503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2701344.51</v>
      </c>
      <c r="E292" s="242">
        <v>2938297.36</v>
      </c>
      <c r="F292" s="52">
        <f t="shared" si="76"/>
        <v>108.77166348545451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361.07</v>
      </c>
      <c r="E294" s="242">
        <v>654.36</v>
      </c>
      <c r="F294" s="52">
        <f t="shared" si="76"/>
        <v>181.22801672805829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72818.14</v>
      </c>
      <c r="E350" s="51">
        <f t="shared" si="95"/>
        <v>104361.65000000001</v>
      </c>
      <c r="F350" s="52">
        <f t="shared" si="81"/>
        <v>143.31820340371232</v>
      </c>
    </row>
    <row r="351" spans="1:6" ht="12.75" customHeight="1" x14ac:dyDescent="0.2">
      <c r="A351" s="53">
        <v>41</v>
      </c>
      <c r="B351" s="85" t="s">
        <v>741</v>
      </c>
      <c r="C351" s="50" t="s">
        <v>742</v>
      </c>
      <c r="D351" s="51">
        <f t="shared" ref="D351:E351" si="96">D352+D356</f>
        <v>0</v>
      </c>
      <c r="E351" s="51">
        <f t="shared" si="96"/>
        <v>9301.02</v>
      </c>
      <c r="F351" s="52" t="str">
        <f t="shared" si="81"/>
        <v>-</v>
      </c>
    </row>
    <row r="352" spans="1:6" ht="12.75" customHeight="1" x14ac:dyDescent="0.2">
      <c r="A352" s="53">
        <v>411</v>
      </c>
      <c r="B352" s="85" t="s">
        <v>743</v>
      </c>
      <c r="C352" s="50" t="s">
        <v>744</v>
      </c>
      <c r="D352" s="51">
        <f t="shared" ref="D352:E352" si="97">SUM(D353:D355)</f>
        <v>0</v>
      </c>
      <c r="E352" s="51">
        <f t="shared" si="97"/>
        <v>9301.02</v>
      </c>
      <c r="F352" s="52" t="str">
        <f t="shared" si="81"/>
        <v>-</v>
      </c>
    </row>
    <row r="353" spans="1:6" ht="12.75" customHeight="1" x14ac:dyDescent="0.2">
      <c r="A353" s="53">
        <v>4111</v>
      </c>
      <c r="B353" s="85" t="s">
        <v>641</v>
      </c>
      <c r="C353" s="50" t="s">
        <v>745</v>
      </c>
      <c r="D353" s="242">
        <v>0</v>
      </c>
      <c r="E353" s="242">
        <v>9301.02</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72818.14</v>
      </c>
      <c r="E363" s="51">
        <f t="shared" si="99"/>
        <v>95060.63</v>
      </c>
      <c r="F363" s="52">
        <f t="shared" si="81"/>
        <v>130.54525973885077</v>
      </c>
    </row>
    <row r="364" spans="1:6" ht="12.75" customHeight="1" x14ac:dyDescent="0.2">
      <c r="A364" s="53">
        <v>421</v>
      </c>
      <c r="B364" s="85" t="s">
        <v>759</v>
      </c>
      <c r="C364" s="50" t="s">
        <v>760</v>
      </c>
      <c r="D364" s="51">
        <f t="shared" ref="D364:E364" si="100">SUM(D365:D368)</f>
        <v>64109.03</v>
      </c>
      <c r="E364" s="51">
        <f t="shared" si="100"/>
        <v>66305.63</v>
      </c>
      <c r="F364" s="52">
        <f t="shared" si="81"/>
        <v>103.42635039088879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42365.279999999999</v>
      </c>
      <c r="E367" s="242">
        <v>63068.13</v>
      </c>
      <c r="F367" s="52">
        <f t="shared" si="81"/>
        <v>148.86749243720331</v>
      </c>
    </row>
    <row r="368" spans="1:6" ht="12.75" customHeight="1" x14ac:dyDescent="0.2">
      <c r="A368" s="53">
        <v>4214</v>
      </c>
      <c r="B368" s="85" t="s">
        <v>671</v>
      </c>
      <c r="C368" s="50" t="s">
        <v>764</v>
      </c>
      <c r="D368" s="242">
        <v>21743.75</v>
      </c>
      <c r="E368" s="242">
        <v>3237.5</v>
      </c>
      <c r="F368" s="52">
        <f t="shared" si="81"/>
        <v>14.88933601609658</v>
      </c>
    </row>
    <row r="369" spans="1:6" ht="12.75" customHeight="1" x14ac:dyDescent="0.2">
      <c r="A369" s="53">
        <v>422</v>
      </c>
      <c r="B369" s="85" t="s">
        <v>765</v>
      </c>
      <c r="C369" s="50" t="s">
        <v>766</v>
      </c>
      <c r="D369" s="51">
        <f t="shared" ref="D369:E369" si="101">SUM(D370:D377)</f>
        <v>6407.9</v>
      </c>
      <c r="E369" s="51">
        <f t="shared" si="101"/>
        <v>28755</v>
      </c>
      <c r="F369" s="52">
        <f t="shared" si="81"/>
        <v>448.74295791132823</v>
      </c>
    </row>
    <row r="370" spans="1:6" ht="12.75" customHeight="1" x14ac:dyDescent="0.2">
      <c r="A370" s="53">
        <v>4221</v>
      </c>
      <c r="B370" s="85" t="s">
        <v>675</v>
      </c>
      <c r="C370" s="50" t="s">
        <v>767</v>
      </c>
      <c r="D370" s="242">
        <v>904.41</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5503.49</v>
      </c>
      <c r="E376" s="242">
        <v>28755</v>
      </c>
      <c r="F376" s="52">
        <f t="shared" si="81"/>
        <v>522.48664029552162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2301.21</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1375</v>
      </c>
      <c r="E393" s="242"/>
      <c r="F393" s="52">
        <f t="shared" si="81"/>
        <v>0</v>
      </c>
    </row>
    <row r="394" spans="1:6" ht="12.75" customHeight="1" x14ac:dyDescent="0.2">
      <c r="A394" s="53">
        <v>4263</v>
      </c>
      <c r="B394" s="85" t="s">
        <v>723</v>
      </c>
      <c r="C394" s="50" t="s">
        <v>798</v>
      </c>
      <c r="D394" s="242">
        <v>926.21</v>
      </c>
      <c r="E394" s="242"/>
      <c r="F394" s="52">
        <f t="shared" si="81"/>
        <v>0</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72818.14</v>
      </c>
      <c r="E408" s="51">
        <f t="shared" si="111"/>
        <v>104361.65000000001</v>
      </c>
      <c r="F408" s="52">
        <f t="shared" si="81"/>
        <v>143.31820340371232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2727675.92</v>
      </c>
      <c r="E410" s="242">
        <v>2757405.38</v>
      </c>
      <c r="F410" s="52">
        <f t="shared" si="81"/>
        <v>101.08991906927125</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545948.96</v>
      </c>
      <c r="E412" s="51">
        <f>E6+E298</f>
        <v>574878.69000000006</v>
      </c>
      <c r="F412" s="52">
        <f t="shared" si="81"/>
        <v>105.2989806959244</v>
      </c>
    </row>
    <row r="413" spans="1:6" ht="12.75" customHeight="1" x14ac:dyDescent="0.2">
      <c r="A413" s="53" t="s">
        <v>609</v>
      </c>
      <c r="B413" s="85" t="s">
        <v>832</v>
      </c>
      <c r="C413" s="50" t="s">
        <v>833</v>
      </c>
      <c r="D413" s="51">
        <f t="shared" ref="D413:E413" si="112">D289+D350</f>
        <v>333012.02</v>
      </c>
      <c r="E413" s="51">
        <f t="shared" si="112"/>
        <v>453119.8600000001</v>
      </c>
      <c r="F413" s="52">
        <f t="shared" si="81"/>
        <v>136.06711853824379</v>
      </c>
    </row>
    <row r="414" spans="1:6" ht="12.75" customHeight="1" x14ac:dyDescent="0.2">
      <c r="A414" s="53" t="s">
        <v>609</v>
      </c>
      <c r="B414" s="85" t="s">
        <v>834</v>
      </c>
      <c r="C414" s="50" t="s">
        <v>835</v>
      </c>
      <c r="D414" s="51">
        <f t="shared" ref="D414:E414" si="113">IF(D412&gt;=D413,D412-D413,0)</f>
        <v>212936.93999999994</v>
      </c>
      <c r="E414" s="51">
        <f t="shared" si="113"/>
        <v>121758.82999999996</v>
      </c>
      <c r="F414" s="52">
        <f t="shared" si="81"/>
        <v>57.180698661303197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180891.97999999998</v>
      </c>
      <c r="F416" s="52" t="str">
        <f t="shared" si="81"/>
        <v>-</v>
      </c>
    </row>
    <row r="417" spans="1:6" ht="12.75" customHeight="1" x14ac:dyDescent="0.2">
      <c r="A417" s="60" t="s">
        <v>838</v>
      </c>
      <c r="B417" s="85" t="s">
        <v>841</v>
      </c>
      <c r="C417" s="61" t="s">
        <v>842</v>
      </c>
      <c r="D417" s="51">
        <f t="shared" ref="D417:E417" si="116">IF(D293-D292+D410-D409&gt;=0,D293-D292+D410-D409,0)</f>
        <v>26331.410000000149</v>
      </c>
      <c r="E417" s="51">
        <f t="shared" si="116"/>
        <v>0</v>
      </c>
      <c r="F417" s="52">
        <f t="shared" si="81"/>
        <v>0</v>
      </c>
    </row>
    <row r="418" spans="1:6" ht="12.75" customHeight="1" x14ac:dyDescent="0.2">
      <c r="A418" s="55" t="s">
        <v>843</v>
      </c>
      <c r="B418" s="233" t="s">
        <v>844</v>
      </c>
      <c r="C418" s="56" t="s">
        <v>845</v>
      </c>
      <c r="D418" s="62">
        <f t="shared" ref="D418:E418" si="117">D294+D411</f>
        <v>361.07</v>
      </c>
      <c r="E418" s="62">
        <f t="shared" si="117"/>
        <v>654.36</v>
      </c>
      <c r="F418" s="57">
        <f t="shared" si="81"/>
        <v>181.22801672805829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23839.040000000001</v>
      </c>
      <c r="E528" s="51">
        <f t="shared" si="148"/>
        <v>21838.36</v>
      </c>
      <c r="F528" s="52">
        <f t="shared" si="119"/>
        <v>91.607547954951201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23839.040000000001</v>
      </c>
      <c r="E593" s="51">
        <f t="shared" si="167"/>
        <v>21838.36</v>
      </c>
      <c r="F593" s="52">
        <f t="shared" si="119"/>
        <v>91.607547954951201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23839.040000000001</v>
      </c>
      <c r="E617" s="51">
        <f t="shared" si="173"/>
        <v>21838.36</v>
      </c>
      <c r="F617" s="52">
        <f t="shared" si="119"/>
        <v>91.607547954951201</v>
      </c>
    </row>
    <row r="618" spans="1:6" ht="12.75" customHeight="1" x14ac:dyDescent="0.2">
      <c r="A618" s="53">
        <v>5471</v>
      </c>
      <c r="B618" s="85" t="s">
        <v>1234</v>
      </c>
      <c r="C618" s="50" t="s">
        <v>1235</v>
      </c>
      <c r="D618" s="242">
        <v>23839.040000000001</v>
      </c>
      <c r="E618" s="242">
        <v>21838.36</v>
      </c>
      <c r="F618" s="52">
        <f t="shared" si="119"/>
        <v>91.607547954951201</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23839.040000000001</v>
      </c>
      <c r="E636" s="51">
        <f t="shared" si="179"/>
        <v>21838.36</v>
      </c>
      <c r="F636" s="52">
        <f t="shared" si="119"/>
        <v>91.607547954951201</v>
      </c>
    </row>
    <row r="637" spans="1:6" ht="12.75" customHeight="1" x14ac:dyDescent="0.2">
      <c r="A637" s="53">
        <v>92213</v>
      </c>
      <c r="B637" s="85" t="s">
        <v>1272</v>
      </c>
      <c r="C637" s="50" t="s">
        <v>1273</v>
      </c>
      <c r="D637" s="242">
        <v>48064.47</v>
      </c>
      <c r="E637" s="242">
        <v>46063.79</v>
      </c>
      <c r="F637" s="52">
        <f t="shared" si="119"/>
        <v>95.837507414520545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545948.96</v>
      </c>
      <c r="E639" s="51">
        <f t="shared" si="180"/>
        <v>574878.69000000006</v>
      </c>
      <c r="F639" s="52">
        <f t="shared" si="119"/>
        <v>105.2989806959244</v>
      </c>
    </row>
    <row r="640" spans="1:6" ht="12.75" customHeight="1" x14ac:dyDescent="0.2">
      <c r="A640" s="53" t="s">
        <v>609</v>
      </c>
      <c r="B640" s="85" t="s">
        <v>1278</v>
      </c>
      <c r="C640" s="50" t="s">
        <v>1279</v>
      </c>
      <c r="D640" s="51">
        <f t="shared" ref="D640:E640" si="181">D413+D528</f>
        <v>356851.06</v>
      </c>
      <c r="E640" s="51">
        <f t="shared" si="181"/>
        <v>474958.22000000009</v>
      </c>
      <c r="F640" s="52">
        <f t="shared" si="119"/>
        <v>133.09704614580662</v>
      </c>
    </row>
    <row r="641" spans="1:6" ht="12.75" customHeight="1" x14ac:dyDescent="0.2">
      <c r="A641" s="53" t="s">
        <v>609</v>
      </c>
      <c r="B641" s="85" t="s">
        <v>1280</v>
      </c>
      <c r="C641" s="50" t="s">
        <v>1281</v>
      </c>
      <c r="D641" s="51">
        <f t="shared" ref="D641:E641" si="182">IF(D639&gt;=D640,D639-D640,0)</f>
        <v>189097.89999999997</v>
      </c>
      <c r="E641" s="51">
        <f t="shared" si="182"/>
        <v>99920.469999999972</v>
      </c>
      <c r="F641" s="52">
        <f t="shared" si="119"/>
        <v>52.840602671949291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21733.059999999852</v>
      </c>
      <c r="E643" s="51">
        <f t="shared" si="184"/>
        <v>226955.77</v>
      </c>
      <c r="F643" s="52">
        <f t="shared" si="119"/>
        <v>1044.2881490227401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210830.95999999982</v>
      </c>
      <c r="E645" s="51">
        <f t="shared" si="186"/>
        <v>326876.24</v>
      </c>
      <c r="F645" s="52">
        <f t="shared" si="119"/>
        <v>155.04185912733132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37549.269999999997</v>
      </c>
      <c r="E649" s="242">
        <v>308875.46999999997</v>
      </c>
      <c r="F649" s="52">
        <f t="shared" ref="F649:F724" si="188">IF(D649&lt;&gt;0,IF(E649/D649&gt;=100,"&gt;&gt;100",E649/D649*100),"-")</f>
        <v>822.58715016297265</v>
      </c>
    </row>
    <row r="650" spans="1:6" ht="12.75" customHeight="1" x14ac:dyDescent="0.2">
      <c r="A650" s="53" t="s">
        <v>1297</v>
      </c>
      <c r="B650" s="85" t="s">
        <v>1298</v>
      </c>
      <c r="C650" s="50" t="s">
        <v>1297</v>
      </c>
      <c r="D650" s="242">
        <v>555863.96</v>
      </c>
      <c r="E650" s="242">
        <v>590040.03</v>
      </c>
      <c r="F650" s="52">
        <f t="shared" si="188"/>
        <v>106.14827951788781</v>
      </c>
    </row>
    <row r="651" spans="1:6" ht="12.75" customHeight="1" x14ac:dyDescent="0.2">
      <c r="A651" s="53" t="s">
        <v>1299</v>
      </c>
      <c r="B651" s="85" t="s">
        <v>1300</v>
      </c>
      <c r="C651" s="50" t="s">
        <v>1299</v>
      </c>
      <c r="D651" s="242">
        <v>361486.25</v>
      </c>
      <c r="E651" s="242">
        <v>562516.31000000006</v>
      </c>
      <c r="F651" s="52">
        <f t="shared" si="188"/>
        <v>155.61209036304979</v>
      </c>
    </row>
    <row r="652" spans="1:6" ht="24" x14ac:dyDescent="0.2">
      <c r="A652" s="53">
        <v>11</v>
      </c>
      <c r="B652" s="85" t="s">
        <v>1301</v>
      </c>
      <c r="C652" s="50" t="s">
        <v>1302</v>
      </c>
      <c r="D652" s="51">
        <f t="shared" ref="D652:E652" si="189">+D649+D650-D651</f>
        <v>231926.97999999998</v>
      </c>
      <c r="E652" s="51">
        <f t="shared" si="189"/>
        <v>336399.18999999994</v>
      </c>
      <c r="F652" s="52">
        <f t="shared" si="188"/>
        <v>145.04530262067829</v>
      </c>
    </row>
    <row r="653" spans="1:6" ht="24" x14ac:dyDescent="0.2">
      <c r="A653" s="53" t="s">
        <v>609</v>
      </c>
      <c r="B653" s="85" t="s">
        <v>1303</v>
      </c>
      <c r="C653" s="50" t="s">
        <v>1304</v>
      </c>
      <c r="D653" s="262">
        <v>3</v>
      </c>
      <c r="E653" s="262">
        <v>2</v>
      </c>
      <c r="F653" s="52">
        <f t="shared" si="188"/>
        <v>66.666666666666657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v>
      </c>
      <c r="E655" s="262">
        <v>2</v>
      </c>
      <c r="F655" s="52">
        <f t="shared" si="188"/>
        <v>66.666666666666657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140.65</v>
      </c>
      <c r="E658" s="242">
        <v>229.85</v>
      </c>
      <c r="F658" s="52">
        <f t="shared" si="188"/>
        <v>163.4198364735158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196965</v>
      </c>
      <c r="E661" s="242">
        <v>215016.12</v>
      </c>
      <c r="F661" s="52">
        <f t="shared" si="188"/>
        <v>109.16463331048662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55108.42</v>
      </c>
      <c r="E665" s="242"/>
      <c r="F665" s="52">
        <f t="shared" si="188"/>
        <v>0</v>
      </c>
    </row>
    <row r="666" spans="1:6" ht="12.75" customHeight="1" x14ac:dyDescent="0.2">
      <c r="A666" s="53">
        <v>63322</v>
      </c>
      <c r="B666" s="85" t="s">
        <v>1330</v>
      </c>
      <c r="C666" s="50" t="s">
        <v>1331</v>
      </c>
      <c r="D666" s="242">
        <v>0</v>
      </c>
      <c r="E666" s="242">
        <v>20000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26378.66</v>
      </c>
      <c r="E698" s="242">
        <v>55806.35</v>
      </c>
      <c r="F698" s="52">
        <f t="shared" si="188"/>
        <v>211.55869934257464</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2598.16</v>
      </c>
      <c r="E718" s="242">
        <v>2598.9899999999998</v>
      </c>
      <c r="F718" s="52">
        <f t="shared" si="188"/>
        <v>100.03194568463836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724.65</v>
      </c>
      <c r="E721" s="242"/>
      <c r="F721" s="52">
        <f t="shared" si="188"/>
        <v>0</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v>495.6</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483.78</v>
      </c>
      <c r="E725" s="242">
        <v>1059.9000000000001</v>
      </c>
      <c r="F725" s="52">
        <f t="shared" ref="F725:F979" si="190">IF(D725&lt;&gt;0,IF(E725/D725&gt;=100,"&gt;&gt;100",E725/D725*100),"-")</f>
        <v>219.08718839141761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634.07000000000005</v>
      </c>
      <c r="E759" s="242">
        <v>1110</v>
      </c>
      <c r="F759" s="52">
        <f t="shared" si="190"/>
        <v>175.0595360133739</v>
      </c>
    </row>
    <row r="760" spans="1:6" ht="12.75" customHeight="1" x14ac:dyDescent="0.2">
      <c r="A760" s="53">
        <v>35232</v>
      </c>
      <c r="B760" s="85" t="s">
        <v>1500</v>
      </c>
      <c r="C760" s="50" t="s">
        <v>1501</v>
      </c>
      <c r="D760" s="242">
        <v>800</v>
      </c>
      <c r="E760" s="242">
        <v>800</v>
      </c>
      <c r="F760" s="52">
        <f t="shared" si="190"/>
        <v>100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1937.71</v>
      </c>
      <c r="E816" s="242">
        <v>45</v>
      </c>
      <c r="F816" s="52">
        <f t="shared" si="190"/>
        <v>2.3223289346703067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v>1393.59</v>
      </c>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350</v>
      </c>
      <c r="E823" s="242">
        <v>1080</v>
      </c>
      <c r="F823" s="52">
        <f t="shared" si="190"/>
        <v>308.57142857142861</v>
      </c>
    </row>
    <row r="824" spans="1:6" ht="12.75" customHeight="1" x14ac:dyDescent="0.2">
      <c r="A824" s="53">
        <v>37221</v>
      </c>
      <c r="B824" s="85" t="s">
        <v>1628</v>
      </c>
      <c r="C824" s="50" t="s">
        <v>1629</v>
      </c>
      <c r="D824" s="242">
        <v>935.9</v>
      </c>
      <c r="E824" s="242"/>
      <c r="F824" s="52">
        <f t="shared" si="190"/>
        <v>0</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34210.65</v>
      </c>
      <c r="E828" s="242">
        <v>46456.73</v>
      </c>
      <c r="F828" s="52">
        <f t="shared" si="190"/>
        <v>135.79610442946861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13602.6</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23839.040000000001</v>
      </c>
      <c r="E968" s="242">
        <v>21838.36</v>
      </c>
      <c r="F968" s="52">
        <f t="shared" si="190"/>
        <v>91.607547954951201</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9"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41" sqref="D4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114921.04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381011.02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276649.37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53623.93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164593.89000000001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712.57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800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46456.73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10462.25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104361.65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475246.13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298448.25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53300.7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190643.76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719.91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800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45833.88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7150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154959.51999999999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21838.36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21838.36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20685.929999999993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251.32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251.32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251.32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251.32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20434.61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19902.54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532.07000000000005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31278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2024-09-24T08:26:57Z</cp:lastPrinted>
  <dcterms:created xsi:type="dcterms:W3CDTF">2022-04-01T05:14:30Z</dcterms:created>
  <dcterms:modified xsi:type="dcterms:W3CDTF">2024-10-09T08:31:13Z</dcterms:modified>
</cp:coreProperties>
</file>